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M OD\OneDrive - Human Initiative (2)\Documents\Arsip Synersia\4. Riset, Pengembangan &amp; Manajemen Mutu\Dokumen Mutu\4. Formulir\"/>
    </mc:Choice>
  </mc:AlternateContent>
  <xr:revisionPtr revIDLastSave="0" documentId="13_ncr:1_{F951A254-18FA-4439-8164-F069FA7C4AB0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Halaman Depan" sheetId="6" r:id="rId1"/>
    <sheet name="Proses Internal" sheetId="5" r:id="rId2"/>
    <sheet name="Struktur Kepanitiaan" sheetId="8" r:id="rId3"/>
    <sheet name="Susunan Panitia" sheetId="4" r:id="rId4"/>
    <sheet name="Daftar Periksa" sheetId="1" r:id="rId5"/>
    <sheet name="Kerangka Acuan Kegiatan" sheetId="7" r:id="rId6"/>
    <sheet name="Agenda" sheetId="9" r:id="rId7"/>
    <sheet name="Waktu Pelaksanaan" sheetId="16" r:id="rId8"/>
    <sheet name="Daftar Bahan &amp; Alat" sheetId="15" r:id="rId9"/>
    <sheet name="Rencana Anggaran Biaya" sheetId="2" r:id="rId10"/>
    <sheet name="Daftar Pemangku Kepentingan" sheetId="10" r:id="rId11"/>
    <sheet name="Daftar Kehadiran" sheetId="11" r:id="rId12"/>
    <sheet name="Uji Awal - Akhir" sheetId="13" r:id="rId13"/>
    <sheet name="Catatan Pertemuan" sheetId="12" r:id="rId14"/>
    <sheet name="Laporan Kegiatan" sheetId="14" r:id="rId15"/>
    <sheet name="Daftar Isu &amp; Rencana Mitigasi" sheetId="3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5" l="1"/>
  <c r="D15" i="16"/>
  <c r="D14" i="16"/>
  <c r="D13" i="16"/>
  <c r="D12" i="16"/>
  <c r="D10" i="16"/>
  <c r="D4" i="16" s="1"/>
  <c r="D15" i="15"/>
  <c r="D14" i="15"/>
  <c r="D13" i="15"/>
  <c r="D12" i="15"/>
  <c r="D10" i="15"/>
  <c r="D4" i="15" s="1"/>
  <c r="D5" i="16" l="1"/>
  <c r="D5" i="15"/>
  <c r="E33" i="13"/>
  <c r="E29" i="13"/>
  <c r="E25" i="13"/>
  <c r="E34" i="13" s="1"/>
  <c r="D15" i="11"/>
  <c r="D14" i="11"/>
  <c r="D13" i="11"/>
  <c r="D12" i="11"/>
  <c r="D10" i="11"/>
  <c r="D4" i="11" s="1"/>
  <c r="D15" i="12"/>
  <c r="D14" i="12"/>
  <c r="D13" i="12"/>
  <c r="D12" i="12"/>
  <c r="D10" i="12"/>
  <c r="D4" i="12" s="1"/>
  <c r="D15" i="14"/>
  <c r="D14" i="14"/>
  <c r="D13" i="14"/>
  <c r="D12" i="14"/>
  <c r="D10" i="14"/>
  <c r="D4" i="14" s="1"/>
  <c r="D15" i="13"/>
  <c r="D14" i="13"/>
  <c r="D13" i="13"/>
  <c r="D12" i="13"/>
  <c r="D10" i="13"/>
  <c r="D4" i="13" s="1"/>
  <c r="D15" i="10"/>
  <c r="D14" i="10"/>
  <c r="D13" i="10"/>
  <c r="D12" i="10"/>
  <c r="D10" i="10"/>
  <c r="D4" i="10" s="1"/>
  <c r="D10" i="9"/>
  <c r="D4" i="9" s="1"/>
  <c r="D12" i="9"/>
  <c r="D13" i="9"/>
  <c r="D14" i="9"/>
  <c r="D15" i="9"/>
  <c r="D5" i="11" l="1"/>
  <c r="D5" i="14"/>
  <c r="D5" i="13"/>
  <c r="D5" i="12"/>
  <c r="D5" i="9"/>
  <c r="D5" i="10"/>
  <c r="D15" i="8"/>
  <c r="D14" i="8"/>
  <c r="D13" i="8"/>
  <c r="D12" i="8"/>
  <c r="D10" i="8"/>
  <c r="D4" i="8" s="1"/>
  <c r="D15" i="7"/>
  <c r="D14" i="7"/>
  <c r="D13" i="7"/>
  <c r="D12" i="7"/>
  <c r="D10" i="7"/>
  <c r="D4" i="7" s="1"/>
  <c r="D5" i="7" l="1"/>
  <c r="D5" i="8"/>
  <c r="D15" i="3"/>
  <c r="D14" i="3"/>
  <c r="D13" i="3"/>
  <c r="D12" i="3"/>
  <c r="D10" i="3"/>
  <c r="D4" i="3" s="1"/>
  <c r="D15" i="2"/>
  <c r="D14" i="2"/>
  <c r="D13" i="2"/>
  <c r="D12" i="2"/>
  <c r="D10" i="2"/>
  <c r="D4" i="2" s="1"/>
  <c r="D15" i="5"/>
  <c r="D13" i="5"/>
  <c r="D12" i="5"/>
  <c r="D10" i="5"/>
  <c r="D4" i="5" s="1"/>
  <c r="D15" i="1"/>
  <c r="D14" i="1"/>
  <c r="D13" i="1"/>
  <c r="D12" i="1"/>
  <c r="D10" i="1"/>
  <c r="D4" i="1" s="1"/>
  <c r="D15" i="4"/>
  <c r="D14" i="4"/>
  <c r="D13" i="4"/>
  <c r="D12" i="4"/>
  <c r="D10" i="4"/>
  <c r="D4" i="4" s="1"/>
  <c r="D5" i="6"/>
  <c r="D4" i="6"/>
  <c r="D5" i="3" l="1"/>
  <c r="D5" i="5"/>
  <c r="D5" i="4"/>
  <c r="D5" i="1"/>
  <c r="D5" i="2"/>
</calcChain>
</file>

<file path=xl/sharedStrings.xml><?xml version="1.0" encoding="utf-8"?>
<sst xmlns="http://schemas.openxmlformats.org/spreadsheetml/2006/main" count="754" uniqueCount="349">
  <si>
    <t>No</t>
  </si>
  <si>
    <t>Form ini disiapkan minimal 2 minggu sebelum pelaksanaan dan terus di-update selama persiapan kegiatan sampai hari "H"</t>
  </si>
  <si>
    <t>Masalah:</t>
  </si>
  <si>
    <t>Solusi:</t>
  </si>
  <si>
    <t>Tidak mengetahui jumlah peserta atau tingkat kemampuan/pengetahuan mereka</t>
  </si>
  <si>
    <t>Haruskan untuk ada registrasi awal. Tanyakan mengenai pengetahuan calon peserta mengenai topik kegiatan dan pelatihan sebelumnya</t>
  </si>
  <si>
    <t>Peserta kurang atau terlalu berpengelaman untuk workshop tersebut</t>
  </si>
  <si>
    <t xml:space="preserve">Pemberitahuan harus menjelaskan apa yang ingin dibahas dan siapa target pesertanya </t>
  </si>
  <si>
    <t xml:space="preserve">Lokasi untuk rapat sulit untuk ditemukan oleh peserta </t>
  </si>
  <si>
    <t>Memberikan denah detil dan arah tujuan secara tertulils</t>
  </si>
  <si>
    <t xml:space="preserve">Pengaturan ruangan tidak baik/sesuai </t>
  </si>
  <si>
    <t>Mengecek ruangan pada malam hari sebelumnya atau tiba lebih awal untuk menyesuaikan pengaturan ruangan</t>
  </si>
  <si>
    <t>Manajemen waktu dari Pelatih kurang baik/tidak sesuai jadwal</t>
  </si>
  <si>
    <t xml:space="preserve">Mengarahkan seorang timekeeper untuk memberi sinyal kepada Pelatih apabila waktu yang tersedia hampir habis, misal tersisa 3, 1 atau 0 menit. Ini sangat penting dalam format diskusi panel dan semacamnya. </t>
  </si>
  <si>
    <t>Suara Pelatih tidak terdengar</t>
  </si>
  <si>
    <t xml:space="preserve">Microphone harus selalu tersedia. Bila perlu ada panitia yang di bagian belakang ruangan untuk memberi tahu Pelatih apabila dia harus bersuara lebih keras. </t>
  </si>
  <si>
    <t>Ada kesalahan penulisan dalam publisitas</t>
  </si>
  <si>
    <t xml:space="preserve">Ada setidaknya satu orang untuk mengecek dan membaca ulang sebelum materi publisitas dikirimkan. Bila ada dua lebih baik, bila ada tiga akan lebih baik lagi. </t>
  </si>
  <si>
    <t>Peralatan yang bermasalah</t>
  </si>
  <si>
    <t xml:space="preserve">Mengecek semua peralatan sebelumnya dan ada PIC untuk menangani peralatan. Bila diperlukan, siapkan hardcopy materi presentasi. </t>
  </si>
  <si>
    <t>Pelatih tidak datang/hadir</t>
  </si>
  <si>
    <t>Tetap tenang. Nomor kontak darurat Pelatih harus sudah tersedia. Bila mungkin, rencana cadangan sudah disiapkan.</t>
  </si>
  <si>
    <t>Terdapat masalah-masalah kecil yang terjadi pada saat bersamaan</t>
  </si>
  <si>
    <t>Ada satu orang PIC yang bertugas untuk menangani masalah-masalah selama kegiatan berlangsung</t>
  </si>
  <si>
    <t>Nama Kegiatan:</t>
  </si>
  <si>
    <t>NO</t>
  </si>
  <si>
    <t>No.</t>
  </si>
  <si>
    <t>Uraian</t>
  </si>
  <si>
    <t>AKTIFITAS</t>
  </si>
  <si>
    <t>Biaya</t>
  </si>
  <si>
    <t xml:space="preserve">                                                                                                                                                                                         </t>
  </si>
  <si>
    <t>TOTAL ANGGARAN</t>
  </si>
  <si>
    <t>Catatan:</t>
  </si>
  <si>
    <t>PIC</t>
  </si>
  <si>
    <t>KETERANGAN AKTIFITAS</t>
  </si>
  <si>
    <t>Penanggungjawab Kegiatan</t>
  </si>
  <si>
    <t>Disetujui Oleh:</t>
  </si>
  <si>
    <t>Streaming dan Koneksi Internet sudah dipersiapkan dan dipastikan</t>
  </si>
  <si>
    <t>Konfirmasi Tempat Acara (hotel/gedung/ruang pertemuan) dan memberi Down Payment Booking dan memastikan semua sarana dan prasarana serta perangkat teknis yang diperlukan</t>
  </si>
  <si>
    <t>Konfirmasi Jadwal ulang melalui telpon untuk semua tokoh kunci atau jika masih ada yang belum mengirimkan perwakilannya
(PIC sama seperti dengan yang sebelumnya memberikan undangan di persiapan sebelumnya)</t>
  </si>
  <si>
    <t>Materi Kegiatan:
-Workshop material (handouts)
-Note pad + Pulpen
-Name Tags
-Formulir Evaluasi Kegiatan *untuk training
-Google docs (dengan daftar undangan, agenda di dalanya apa saja supaya secara online peserta bisa langsung mengedit siapa yang hadir sebagai perwakilan organisasi mereka)</t>
  </si>
  <si>
    <t>Perlengkapan Teknis:
-Laptop yang akan digunakan
-Alat penerjemah*jika diperlukan
-Microphone 
-Screen+Projector
-Printer on stand by
-Kabel gulung
-Video
-Koneksi internet</t>
  </si>
  <si>
    <t>Perlengkapan Pendukung:
-Laser Pointer untuk narasumber
-ATK (Kertas, gunting, cutter, stapler, paper clips, spidol berbagai warna, selotip/blue tack)
-Flip Chart + Flip Chart Stand
-Name tags *untuk training
-Formulir evaluasi kegiatan dari peserta *untuk training
-Daftar hadir yang telah berisi nama-nama peserta yang sudah konfirmasi beserta seluruh detil informasi mereka (nama, organisasi, nomor telpon, alamat email, skype*jika perlu)
-Backdrop / Spanduk</t>
  </si>
  <si>
    <t xml:space="preserve">Finalisasi detil acara ke narasumber/fasilitator:
-Tunjukkan daftar peserta yang sudah konfirmasi
-Daftar Prospek Tokoh Kunci
-Bertemu dengan beberapa Tokoh Kunci untuk masukan </t>
  </si>
  <si>
    <t>Persiapan khusus untuk trainer/narasumber/peserta
serta Persiapan Transportasi, Akomodasi, dan Per Diem)</t>
  </si>
  <si>
    <t>Pastikan semua persiapan khusus untuk pelatih/narasumber/moderator/undangan terpenuhi (apabila ada makanan yang menjadi alergi peserta, vegetarian, etc)</t>
  </si>
  <si>
    <t>Persiapan Per Diem dalam Amplop:
-Jumlah Hari
-Jumlah Orang
-Nilai Per Diem
-Total Per Diem</t>
  </si>
  <si>
    <t>Pastikan semua personil pendukung tersedia:
-Fasilitator
-Moderator
-Narasumber
-Note Taker (Buka Google Docs jika online minutes taking)
-Simultaneous Interpreter *jika perlu
-real-time communication blasts (twitter, facebook, blog)*jika tersedia</t>
  </si>
  <si>
    <t>Pastikan semua perlengkapan pendukung pada tempatnya:
-Susunan / Pengaturan Ruangan
-Komputer / Laptop telah pada posisi
-Projector + Screen telah pada posisi
-Backdrop
-Spanduk
-Dokumentasi / Kamera
-Printer
-Video</t>
  </si>
  <si>
    <t>Evaluasi Kegiatan</t>
  </si>
  <si>
    <t>Adakan evaluasi kegiatan dengan fokus:
-Substansi (Tingkat partisipasi peserta, materi, dll)
-Teknis (video, proyektor, layout ruangan, dll)
Evaluasi dicatat di meeting notes dan perhatikan follow up-nya.</t>
  </si>
  <si>
    <t>Press Release</t>
  </si>
  <si>
    <t>Finalisasi Press Release dilakukan sesaat setelah acara selesai: 
- kirim ke Media
-Upload ke website</t>
  </si>
  <si>
    <t>Press Release B.Indonesia</t>
  </si>
  <si>
    <t>Draft Press Release sudah di-finalisasi dan dikirim beserta materi ke Media Nasional (cetak dan online)</t>
  </si>
  <si>
    <t>Press Release B.Inggris</t>
  </si>
  <si>
    <t>Draft Press Release B.Inggris dan dikirim beserta materi ke Media Online internasional</t>
  </si>
  <si>
    <t>Draft Meeting Notes</t>
  </si>
  <si>
    <t>Draft Meeting Notes termasuk ejaanya dirapikan dan dikirim ke semua peserta beserta materi di seluruh kegiatan. 
Minta masukan mereka untuk kemudian di-finalisasi. Beri waktu 2 hari.</t>
  </si>
  <si>
    <t>Meeting Notes</t>
  </si>
  <si>
    <t>Merapikan final meeting notes beserta input dari seluruh peserta atau anggota tim:
- Kirim ke jaringan FOINI
-Upload ke website</t>
  </si>
  <si>
    <t>Contact Database</t>
  </si>
  <si>
    <t>Update Contact Dabase dengan semua informasi peserta dan diseminasi ke anggota tim</t>
  </si>
  <si>
    <t>Sertifikat dan Ucapan Terima kasih</t>
  </si>
  <si>
    <t>Kirim Sertfikat kepada para peserta (jika sertifikat elektronik) bersama dengan ucapan terima kasih atas partisipasi</t>
  </si>
  <si>
    <t>Pelaporan</t>
  </si>
  <si>
    <t>Laporan dikirimkan ke Office sesuai dengan form</t>
  </si>
  <si>
    <t xml:space="preserve">Laporan Kegiatan </t>
  </si>
  <si>
    <t>Laporan Kegiatan berisi:
-Laporan Ringkas Pelaksanaan Kegiatan
-Laporan Kegiatan 
-Lampiran TOR &amp; Agenda
-Lampiran Peserta yang hadir
-Lampiran Daftar Undangan
-Lampiran Materi+Powerpoint
-Lampiran Notulensi</t>
  </si>
  <si>
    <t>Laporan Keuangan</t>
  </si>
  <si>
    <t>Laporan Keuangan berisi:
-Catatan Pengeluaran
-Bukti Pemberian Per Diem bagi peserta / fasilitator
-Bukti Pembayaran Hotel
-Invoice trainer/narasumber/fasilitator
-----&gt;&gt;&gt; mohon apa saja yang biasanya ditaruh di dalam bukti laporan keuangan</t>
  </si>
  <si>
    <t>CATATAN</t>
  </si>
  <si>
    <t xml:space="preserve">         </t>
  </si>
  <si>
    <t>No. Revisi : 00</t>
  </si>
  <si>
    <t>DAFTAR KENDALI KEGIATAN</t>
  </si>
  <si>
    <t>Waktu Pelaksanaan:</t>
  </si>
  <si>
    <t>Tempat Kegiatan</t>
  </si>
  <si>
    <t>Ruang</t>
  </si>
  <si>
    <t>Gedung</t>
  </si>
  <si>
    <t>31 NOPEMBER 2019</t>
  </si>
  <si>
    <t>Alamat</t>
  </si>
  <si>
    <t>NAMA PENANGGUNG JAWAB</t>
  </si>
  <si>
    <t>STRUKTUR KEPANITIAAN</t>
  </si>
  <si>
    <t>NAMA ANGGOTA</t>
  </si>
  <si>
    <t>DESKRIPSI PEKERJAAN</t>
  </si>
  <si>
    <t>NO KONTAK</t>
  </si>
  <si>
    <t>(1)</t>
  </si>
  <si>
    <t>(2)</t>
  </si>
  <si>
    <t>(3)</t>
  </si>
  <si>
    <t>(4)</t>
  </si>
  <si>
    <t>(5)</t>
  </si>
  <si>
    <t>(6)</t>
  </si>
  <si>
    <t>Penanggung Jawab Kegiatan</t>
  </si>
  <si>
    <t>Ketua Panitia</t>
  </si>
  <si>
    <t>Ketua Pelaksana</t>
  </si>
  <si>
    <t>Koordinator Acara</t>
  </si>
  <si>
    <t>Koordinator Logistik</t>
  </si>
  <si>
    <t>Koordinator Publikasi</t>
  </si>
  <si>
    <t>- Moderator acara</t>
  </si>
  <si>
    <t>- Juri</t>
  </si>
  <si>
    <t>- Tata ruang</t>
  </si>
  <si>
    <t>4.1</t>
  </si>
  <si>
    <t>4.2</t>
  </si>
  <si>
    <t>- Komentator</t>
  </si>
  <si>
    <t>- Peserta</t>
  </si>
  <si>
    <t>- Panitia</t>
  </si>
  <si>
    <t>- Backdrop</t>
  </si>
  <si>
    <t>- Baligho</t>
  </si>
  <si>
    <t>- Standing Banner</t>
  </si>
  <si>
    <t>- Spanduk</t>
  </si>
  <si>
    <t>- Poster</t>
  </si>
  <si>
    <t>Koordinator Dokumentasi</t>
  </si>
  <si>
    <t>- Perekam Suara</t>
  </si>
  <si>
    <t>- Perekam Video</t>
  </si>
  <si>
    <t>- Perekam Gambar</t>
  </si>
  <si>
    <t>- Kamera zoom us</t>
  </si>
  <si>
    <t>- Laptop presentasi</t>
  </si>
  <si>
    <t>- Layar proyektor</t>
  </si>
  <si>
    <t>- Proyektor</t>
  </si>
  <si>
    <t>- Agenda &amp; Rundown</t>
  </si>
  <si>
    <t>- Materi moderasi</t>
  </si>
  <si>
    <t>- Sistem suara (sound system, mic wireless)</t>
  </si>
  <si>
    <t>- Kerangka Acuan Kegiatan</t>
  </si>
  <si>
    <t>- Laptop operator</t>
  </si>
  <si>
    <t>- Laptop zoom us</t>
  </si>
  <si>
    <t>Pengadaan dan pengaturan:</t>
  </si>
  <si>
    <t>Penyusunan, Koordinasi &amp; Pengaturan:</t>
  </si>
  <si>
    <t>Pengoperasian:</t>
  </si>
  <si>
    <t>Widiyarti</t>
  </si>
  <si>
    <t>- Perekam Gambar/Foto</t>
  </si>
  <si>
    <t>- Rol Kabel</t>
  </si>
  <si>
    <t>- Materi penjurian</t>
  </si>
  <si>
    <t>- Operator laptop utama</t>
  </si>
  <si>
    <t>- Operator laptop zoom us</t>
  </si>
  <si>
    <t>SUSUNAN PANITIA</t>
  </si>
  <si>
    <t>MASUKAN</t>
  </si>
  <si>
    <t>PROSES</t>
  </si>
  <si>
    <t>KELUARAN</t>
  </si>
  <si>
    <t>STANDAR MUTU</t>
  </si>
  <si>
    <t>PENANGGUNG JAWAB</t>
  </si>
  <si>
    <t>PROSES INTERNAL</t>
  </si>
  <si>
    <t>Kuantitas</t>
  </si>
  <si>
    <t>Frekuensi</t>
  </si>
  <si>
    <t>Satuan</t>
  </si>
  <si>
    <t>Nilai</t>
  </si>
  <si>
    <t>Kurs</t>
  </si>
  <si>
    <t>Total Biaya</t>
  </si>
  <si>
    <t>(7)</t>
  </si>
  <si>
    <t>Diajukan oleh:</t>
  </si>
  <si>
    <t>Atasan Langsung</t>
  </si>
  <si>
    <t>Manager of Innovative Financing</t>
  </si>
  <si>
    <t>General Manager of General Services</t>
  </si>
  <si>
    <t>DAFTAR ISU DAN RENCANA MITIGASI</t>
  </si>
  <si>
    <t>PERHATIAN!</t>
  </si>
  <si>
    <t>KETERANGAN</t>
  </si>
  <si>
    <t>STATUS</t>
  </si>
  <si>
    <t>&lt;Pilih Status&gt;</t>
  </si>
  <si>
    <t>Penentuan penanggung jawab Kegiatan</t>
  </si>
  <si>
    <t>Penentuan penanggung jawab kegiatan yang kemudian akan tindak lanjut untuk pentntuan penanggung jawab setiap aktivitas</t>
  </si>
  <si>
    <t>Konsultasi Konsep dan agenda kegiatan</t>
  </si>
  <si>
    <t>Konsultasi konsep dan agenda beberapa kemungkinan konsep dan agenda dengan pihak-pihak terkait yang kehadirannya wajib ada:
-Mitra
-Donor
-Narasumber
-Fasilitator 
-Tokoh kunci
-Simultaneous Interpreter *jika perlu</t>
  </si>
  <si>
    <t>A. PRA KEGIATAN</t>
  </si>
  <si>
    <t>H+1</t>
  </si>
  <si>
    <t>H+3</t>
  </si>
  <si>
    <t>C. PASCA PELAKSANAAN KEGIATAN</t>
  </si>
  <si>
    <t>B. PELAKSANAAN KEGIATAN</t>
  </si>
  <si>
    <t>H-7</t>
  </si>
  <si>
    <t>H-14 s.d. H-8</t>
  </si>
  <si>
    <t>Konfirmasi Kesediaan Pengisi dan Peserta Undangan</t>
  </si>
  <si>
    <t>Penyebaran Undangan &amp; KAK</t>
  </si>
  <si>
    <t>Penyusunan &amp; Finalisasi Kerangka Acuan Kegiatan dan Surat Undangan</t>
  </si>
  <si>
    <t>Pengajuan Rencana Kegiatan dan Anggaran</t>
  </si>
  <si>
    <t>Pemesanan tempat, peralatan dan perlengkapan kegiatan</t>
  </si>
  <si>
    <t>Pembentukan panitia</t>
  </si>
  <si>
    <t>Pemesanan logistik panitia, pengisi dan peserta</t>
  </si>
  <si>
    <t>Konfirmasi kehadiran pengisi dan peserta undangan</t>
  </si>
  <si>
    <t>- Pointer</t>
  </si>
  <si>
    <t>Undangan:
- pengisi kegiatan
- peserta kegiatan
- media
- pemangku kepentingan</t>
  </si>
  <si>
    <t xml:space="preserve">Penyusunan dan pengumpulan material kegiatan </t>
  </si>
  <si>
    <t>- daftar kehadiran, 
- kartu moderasi, 
- form uji awal dan akhir
- materi pemaparan,
'- draft rilis media dan konferensi pers 
- catatan pertemuan, 
- dll</t>
  </si>
  <si>
    <t>Pengecekan kesiapan tempat Acara</t>
  </si>
  <si>
    <t>Pengecekan kesiapan peralatan</t>
  </si>
  <si>
    <t xml:space="preserve">Pengecekan kesiapan perlengkapan Teknis </t>
  </si>
  <si>
    <t>Pengecekan kesiapan perlengkapan Pendukung</t>
  </si>
  <si>
    <t>Penyiapan insentif dan penggantian biaya panitia, pengisi dan peserta</t>
  </si>
  <si>
    <t>Pengecekan kesiapan panitia teknis</t>
  </si>
  <si>
    <t>Pengecekan kesediaan pengisi kegiatan</t>
  </si>
  <si>
    <t>Pengecekan kesediaan Materi  kegiatan</t>
  </si>
  <si>
    <t>Pengecekan kesediaan tempat Acara</t>
  </si>
  <si>
    <t>Pengecekan kesediaan peralatan</t>
  </si>
  <si>
    <t xml:space="preserve">Pengecekan kesediaan perlengkapan Teknis </t>
  </si>
  <si>
    <t>Pengecekan kesediaan perlengkapan Pendukung</t>
  </si>
  <si>
    <t>Pengecekan kesediaan khusus untuk trainer/narasumber/peserta
serta Persiapan Transportasi, Akomodasi, dan Per Diem)</t>
  </si>
  <si>
    <t>Pengecekan kesediaan insentif dan penggantian biaya panitia, pengisi dan peserta</t>
  </si>
  <si>
    <t>Pengecekan kesiapan acara ke fasilitator / narasumber</t>
  </si>
  <si>
    <t>Pengecekan kesiapan Perlengkapan Acara</t>
  </si>
  <si>
    <t>H-3 s.d. H-1</t>
  </si>
  <si>
    <t>2.1</t>
  </si>
  <si>
    <t>2.2</t>
  </si>
  <si>
    <t>KERANGKA ACUAN KEGIATAN</t>
  </si>
  <si>
    <t>LATAR BELAKANG</t>
  </si>
  <si>
    <t>TUJUAN</t>
  </si>
  <si>
    <t>INDIKATOR MUTU</t>
  </si>
  <si>
    <t>SASARAN PESERTA</t>
  </si>
  <si>
    <t>WAKTU &amp; TEMPAT</t>
  </si>
  <si>
    <t>AGENDA</t>
  </si>
  <si>
    <t>RENCANA ANGGARAN BIAYA</t>
  </si>
  <si>
    <t>INFO PENDUKUNG</t>
  </si>
  <si>
    <t>NARAHUBUNG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</si>
  <si>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</si>
  <si>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</si>
  <si>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</si>
  <si>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</si>
  <si>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</si>
  <si>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</si>
  <si>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</si>
  <si>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</si>
  <si>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</si>
  <si>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</si>
  <si>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</si>
  <si>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SASARAN PENGISI ACARA</t>
  </si>
  <si>
    <t>Kerangka Acuan Kegiatan</t>
  </si>
  <si>
    <t>Daftar Isu &amp; Rencana Mitigasi</t>
  </si>
  <si>
    <t>Identitas kegiatan hanya diisi di lembar 'Halaman Depan'. Lembar atau formulir lain akan mengikuti secara otomatis.</t>
  </si>
  <si>
    <t>CATATAN PENTING!</t>
  </si>
  <si>
    <t>Hari</t>
  </si>
  <si>
    <t>Tanggal</t>
  </si>
  <si>
    <t>Waktu Kegiatan</t>
  </si>
  <si>
    <t>Kegiatan</t>
  </si>
  <si>
    <t>Deskripsi Kegiatan</t>
  </si>
  <si>
    <t>Penanggung Jawab</t>
  </si>
  <si>
    <t>Metode</t>
  </si>
  <si>
    <t>Bahan</t>
  </si>
  <si>
    <t>Alat</t>
  </si>
  <si>
    <t>(8)</t>
  </si>
  <si>
    <t>Waktu</t>
  </si>
  <si>
    <t>Bahan &amp; Alat</t>
  </si>
  <si>
    <t>DAFTAR PERIKSA</t>
  </si>
  <si>
    <t>Proses Internal</t>
  </si>
  <si>
    <t>Struktur Panitia</t>
  </si>
  <si>
    <t>Susunan dan Deskripsi Tugas</t>
  </si>
  <si>
    <t>Daftar Periksa</t>
  </si>
  <si>
    <t>Rencana Anggaran Biaya</t>
  </si>
  <si>
    <t>Agenda</t>
  </si>
  <si>
    <t>DAFTAR PEMANGKU KEPENTINGAN</t>
  </si>
  <si>
    <t>A. PANITIA</t>
  </si>
  <si>
    <t>NAMA</t>
  </si>
  <si>
    <t>JABATAN</t>
  </si>
  <si>
    <t>ORGANISASI</t>
  </si>
  <si>
    <t>EMAIL</t>
  </si>
  <si>
    <t>NO. KONTAK</t>
  </si>
  <si>
    <t>B. PENGISI ACARA</t>
  </si>
  <si>
    <t>C. PESERTA</t>
  </si>
  <si>
    <t>DAFTAR KEHADIRAN</t>
  </si>
  <si>
    <t>TANDA TANGAN</t>
  </si>
  <si>
    <t>CATATAN PERTEMUAN (NOTULA)</t>
  </si>
  <si>
    <t>UJI AWAL - AKHIR</t>
  </si>
  <si>
    <t>LAPORAN KEGIATAN</t>
  </si>
  <si>
    <t>RINGKASAN EKSEKUTIF</t>
  </si>
  <si>
    <t>RENCANA KEGIATAN</t>
  </si>
  <si>
    <t>HASIL KEGIATAN</t>
  </si>
  <si>
    <t>WAKTU KEHADIRAN</t>
  </si>
  <si>
    <t>KESIMPULAN</t>
  </si>
  <si>
    <t>RENCANA TINDAK LANJUT</t>
  </si>
  <si>
    <t>HASIL DISKUSI</t>
  </si>
  <si>
    <t>AGENDA PERTEMUAN</t>
  </si>
  <si>
    <t>Tujuan</t>
  </si>
  <si>
    <t>Topik</t>
  </si>
  <si>
    <t>Pemimpin Rapat</t>
  </si>
  <si>
    <t>Notulen</t>
  </si>
  <si>
    <t>Pengendali Waktu</t>
  </si>
  <si>
    <t>ISU PRIORITAS</t>
  </si>
  <si>
    <t>TENGGAT WAKTU</t>
  </si>
  <si>
    <r>
      <t>•</t>
    </r>
    <r>
      <rPr>
        <sz val="7"/>
        <color rgb="FF000000"/>
        <rFont val="Times New Roman"/>
        <family val="1"/>
      </rPr>
      <t xml:space="preserve">        </t>
    </r>
    <r>
      <rPr>
        <sz val="9"/>
        <color rgb="FF000000"/>
        <rFont val="Calibri"/>
        <family val="2"/>
      </rPr>
      <t> </t>
    </r>
  </si>
  <si>
    <t>Keputusan/Rekomendasi</t>
  </si>
  <si>
    <t>Judul</t>
  </si>
  <si>
    <t>Paparan</t>
  </si>
  <si>
    <t>Diskusi &amp; Tanya Jawab</t>
  </si>
  <si>
    <t>A
(Penanggung jawab)</t>
  </si>
  <si>
    <t>R
(pelaksana)</t>
  </si>
  <si>
    <t>C
(penasihat)</t>
  </si>
  <si>
    <t>I
(terinformasi)</t>
  </si>
  <si>
    <t>RELEVANSI</t>
  </si>
  <si>
    <t>EFEKTIFITAS</t>
  </si>
  <si>
    <t>C.1</t>
  </si>
  <si>
    <t>C.2</t>
  </si>
  <si>
    <t>EFISIENSI</t>
  </si>
  <si>
    <t>DAMPAK</t>
  </si>
  <si>
    <t>C.3</t>
  </si>
  <si>
    <t>KEBERLANJUTAN</t>
  </si>
  <si>
    <t>C.4</t>
  </si>
  <si>
    <t>ISU</t>
  </si>
  <si>
    <t>PENDAHULUAN</t>
  </si>
  <si>
    <t>C.5</t>
  </si>
  <si>
    <t>PERTANYAAN</t>
  </si>
  <si>
    <t>JAWABAN</t>
  </si>
  <si>
    <t>NILAI</t>
  </si>
  <si>
    <t>SUBTOTAL NILAI</t>
  </si>
  <si>
    <t>TOTAL NILAI</t>
  </si>
  <si>
    <t>Daftar Kehadiran</t>
  </si>
  <si>
    <t>Daftar Daftar Pemangku</t>
  </si>
  <si>
    <t>Uji Awal-Akhir</t>
  </si>
  <si>
    <t>Catatan Pertemuan (Notula)</t>
  </si>
  <si>
    <t>Laporan Kegiatan</t>
  </si>
  <si>
    <t>L</t>
  </si>
  <si>
    <t>M</t>
  </si>
  <si>
    <t>UNIT</t>
  </si>
  <si>
    <t>FUNGSI</t>
  </si>
  <si>
    <t>TUGAS POKOK</t>
  </si>
  <si>
    <t>TANGGUNG JAWAB</t>
  </si>
  <si>
    <t>KEWENANGAN</t>
  </si>
  <si>
    <t>PEJABAT</t>
  </si>
  <si>
    <t>BAHAN &amp; ALAT</t>
  </si>
  <si>
    <t>A. BAHAN</t>
  </si>
  <si>
    <t>KEGIATAN</t>
  </si>
  <si>
    <t>B. ALAT</t>
  </si>
  <si>
    <t>WAKTU</t>
  </si>
  <si>
    <t>HARI</t>
  </si>
  <si>
    <t>TANGGAL</t>
  </si>
  <si>
    <t>WAKTU PENYEDIAAN &amp; PENGGUNAAN</t>
  </si>
  <si>
    <t>WAKTU PELAKSANAAN</t>
  </si>
  <si>
    <t>SUMBER DAYA</t>
  </si>
  <si>
    <t>MANUSIA</t>
  </si>
  <si>
    <t>TANGGAL MULAI</t>
  </si>
  <si>
    <t>TANGGAL AKHIR</t>
  </si>
  <si>
    <t>SARANA &amp; PRASARANA</t>
  </si>
  <si>
    <t>TAHUN</t>
  </si>
  <si>
    <t>BULAN</t>
  </si>
  <si>
    <t>Pekan</t>
  </si>
  <si>
    <t>II</t>
  </si>
  <si>
    <t>III</t>
  </si>
  <si>
    <t>IV</t>
  </si>
  <si>
    <t>Bulan …</t>
  </si>
  <si>
    <t>N</t>
  </si>
  <si>
    <t>O</t>
  </si>
  <si>
    <t>Waktu Pelaksanaan</t>
  </si>
  <si>
    <t>Daftar Bahan &amp; Alat</t>
  </si>
  <si>
    <t>PELATIHAN MANAJEMEN PROGRAM</t>
  </si>
  <si>
    <t>Mentari</t>
  </si>
  <si>
    <t>SYNERGY</t>
  </si>
  <si>
    <t>Jl. Cikutra Gg. Sukamulya No. 109/142 D, RT 08 RW 09, Kel. Cikutra, Kec. Cibeunying Kidul, Kota Bandung, Jawa Barat 40124</t>
  </si>
  <si>
    <t>Hasna Rahmawati</t>
  </si>
  <si>
    <t>Aulia Rohmah</t>
  </si>
  <si>
    <t>Iqbal Abdullah</t>
  </si>
  <si>
    <t>Afifah</t>
  </si>
  <si>
    <t>Lukman</t>
  </si>
  <si>
    <t>Susilowati</t>
  </si>
  <si>
    <t>YAYASAN SYNERSIA</t>
  </si>
  <si>
    <t>Kode Dokumen: FO-KOM-04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</si>
</sst>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"/>
    <numFmt numFmtId="165" formatCode="[$-13809]dddd\,\ dd\ mmmm\ yyyy;@"/>
    <numFmt numFmtId="166" formatCode="[$-13809]dd\ mmmm\ yyyy;@"/>
  </numFmts>
  <fonts count="38">
    <font>
      <sz val="10"/>
      <color rgb="FF000000"/>
      <name val="Arial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i/>
      <sz val="11"/>
      <color rgb="FF000000"/>
      <name val="Calibri"/>
      <family val="2"/>
    </font>
    <font>
      <sz val="10"/>
      <color rgb="FF000000"/>
      <name val="Calibri"/>
      <family val="2"/>
    </font>
    <font>
      <i/>
      <sz val="9"/>
      <color rgb="FF000000"/>
      <name val="Calibri"/>
      <family val="2"/>
    </font>
    <font>
      <b/>
      <i/>
      <sz val="9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Tahoma"/>
      <family val="2"/>
    </font>
    <font>
      <sz val="10"/>
      <color rgb="FFFF0000"/>
      <name val="Tahoma"/>
      <family val="2"/>
    </font>
    <font>
      <sz val="12"/>
      <color rgb="FF000000"/>
      <name val="Tahoma"/>
      <family val="2"/>
    </font>
    <font>
      <b/>
      <sz val="12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FF0000"/>
      <name val="Tahoma"/>
      <family val="2"/>
    </font>
    <font>
      <sz val="11"/>
      <color theme="0"/>
      <name val="Calibri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</font>
    <font>
      <b/>
      <sz val="11"/>
      <color theme="0"/>
      <name val="Calibri  "/>
    </font>
    <font>
      <sz val="11"/>
      <color rgb="FF000000"/>
      <name val="Calibri  "/>
    </font>
    <font>
      <b/>
      <sz val="11"/>
      <color rgb="FF000000"/>
      <name val="Calibri  "/>
    </font>
    <font>
      <b/>
      <u/>
      <sz val="11"/>
      <color rgb="FF000000"/>
      <name val="Calibri  "/>
    </font>
    <font>
      <u/>
      <sz val="11"/>
      <color rgb="FF000000"/>
      <name val="Calibri  "/>
    </font>
    <font>
      <b/>
      <sz val="24"/>
      <color theme="0"/>
      <name val="Calibri"/>
      <family val="2"/>
    </font>
    <font>
      <b/>
      <sz val="11"/>
      <color rgb="FFFF0000"/>
      <name val="Calibri  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sz val="7"/>
      <color rgb="FF000000"/>
      <name val="Times New Roman"/>
      <family val="1"/>
    </font>
    <font>
      <b/>
      <sz val="9"/>
      <color theme="0"/>
      <name val="Calibri"/>
      <family val="2"/>
    </font>
    <font>
      <sz val="11"/>
      <color theme="0"/>
      <name val="Calibri  "/>
    </font>
    <font>
      <sz val="11"/>
      <color rgb="FFFF0000"/>
      <name val="Calibri"/>
      <family val="2"/>
    </font>
    <font>
      <sz val="10"/>
      <color rgb="FFFF0000"/>
      <name val="Arial"/>
      <family val="2"/>
    </font>
    <font>
      <sz val="8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EAEFF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rgb="FF9BBB59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9">
    <xf numFmtId="0" fontId="0" fillId="0" borderId="0" xfId="0" applyFont="1" applyAlignment="1">
      <alignment wrapText="1"/>
    </xf>
    <xf numFmtId="0" fontId="1" fillId="0" borderId="0" xfId="0" applyFont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/>
    </xf>
    <xf numFmtId="0" fontId="1" fillId="0" borderId="6" xfId="0" applyFont="1" applyBorder="1" applyAlignment="1"/>
    <xf numFmtId="0" fontId="1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/>
    <xf numFmtId="0" fontId="1" fillId="0" borderId="2" xfId="0" applyFont="1" applyBorder="1" applyAlignment="1">
      <alignment wrapText="1"/>
    </xf>
    <xf numFmtId="0" fontId="1" fillId="0" borderId="2" xfId="0" applyFont="1" applyBorder="1" applyAlignment="1"/>
    <xf numFmtId="0" fontId="1" fillId="0" borderId="5" xfId="0" applyFont="1" applyBorder="1" applyAlignment="1">
      <alignment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/>
    </xf>
    <xf numFmtId="166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1" fillId="0" borderId="15" xfId="0" applyFont="1" applyBorder="1" applyAlignment="1">
      <alignment horizontal="left" vertical="top"/>
    </xf>
    <xf numFmtId="0" fontId="0" fillId="0" borderId="15" xfId="0" applyFont="1" applyBorder="1" applyAlignment="1">
      <alignment wrapText="1"/>
    </xf>
    <xf numFmtId="0" fontId="1" fillId="0" borderId="15" xfId="0" applyFont="1" applyBorder="1" applyAlignment="1">
      <alignment vertical="top"/>
    </xf>
    <xf numFmtId="0" fontId="0" fillId="0" borderId="16" xfId="0" applyFont="1" applyBorder="1" applyAlignment="1">
      <alignment horizontal="center" wrapText="1"/>
    </xf>
    <xf numFmtId="49" fontId="0" fillId="0" borderId="0" xfId="0" applyNumberFormat="1" applyFont="1" applyAlignment="1">
      <alignment wrapText="1"/>
    </xf>
    <xf numFmtId="49" fontId="20" fillId="0" borderId="0" xfId="0" applyNumberFormat="1" applyFont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8" fillId="0" borderId="15" xfId="0" quotePrefix="1" applyFont="1" applyBorder="1" applyAlignment="1">
      <alignment wrapText="1"/>
    </xf>
    <xf numFmtId="0" fontId="8" fillId="0" borderId="0" xfId="0" quotePrefix="1" applyFont="1" applyAlignment="1">
      <alignment wrapText="1"/>
    </xf>
    <xf numFmtId="0" fontId="0" fillId="0" borderId="15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49" fontId="9" fillId="0" borderId="0" xfId="0" applyNumberFormat="1" applyFont="1" applyAlignment="1">
      <alignment horizontal="left" vertical="top" wrapText="1"/>
    </xf>
    <xf numFmtId="49" fontId="15" fillId="0" borderId="0" xfId="0" applyNumberFormat="1" applyFont="1" applyAlignment="1">
      <alignment horizontal="left" vertical="top" wrapText="1"/>
    </xf>
    <xf numFmtId="49" fontId="0" fillId="0" borderId="15" xfId="0" applyNumberFormat="1" applyFont="1" applyBorder="1" applyAlignment="1">
      <alignment wrapText="1"/>
    </xf>
    <xf numFmtId="49" fontId="8" fillId="0" borderId="15" xfId="0" applyNumberFormat="1" applyFont="1" applyBorder="1" applyAlignment="1">
      <alignment wrapText="1"/>
    </xf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/>
    </xf>
    <xf numFmtId="164" fontId="24" fillId="0" borderId="6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0" fontId="24" fillId="0" borderId="15" xfId="0" applyFont="1" applyBorder="1" applyAlignment="1"/>
    <xf numFmtId="0" fontId="24" fillId="0" borderId="5" xfId="0" applyFont="1" applyBorder="1" applyAlignment="1">
      <alignment horizontal="center" vertical="center"/>
    </xf>
    <xf numFmtId="164" fontId="24" fillId="0" borderId="5" xfId="0" applyNumberFormat="1" applyFont="1" applyBorder="1" applyAlignment="1">
      <alignment horizontal="center" vertical="center"/>
    </xf>
    <xf numFmtId="0" fontId="24" fillId="0" borderId="0" xfId="0" applyFont="1" applyAlignment="1"/>
    <xf numFmtId="0" fontId="26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7" xfId="0" applyFont="1" applyBorder="1" applyAlignment="1">
      <alignment vertical="center"/>
    </xf>
    <xf numFmtId="0" fontId="24" fillId="0" borderId="5" xfId="0" applyFont="1" applyBorder="1" applyAlignment="1">
      <alignment horizontal="left" vertical="center"/>
    </xf>
    <xf numFmtId="0" fontId="24" fillId="0" borderId="5" xfId="0" applyFont="1" applyBorder="1" applyAlignment="1">
      <alignment vertical="center"/>
    </xf>
    <xf numFmtId="164" fontId="24" fillId="0" borderId="0" xfId="0" applyNumberFormat="1" applyFont="1" applyAlignment="1">
      <alignment horizontal="center" vertical="center"/>
    </xf>
    <xf numFmtId="164" fontId="24" fillId="0" borderId="7" xfId="0" applyNumberFormat="1" applyFont="1" applyBorder="1" applyAlignment="1">
      <alignment horizontal="center" vertical="center"/>
    </xf>
    <xf numFmtId="0" fontId="25" fillId="0" borderId="0" xfId="0" applyFont="1" applyAlignment="1">
      <alignment wrapText="1"/>
    </xf>
    <xf numFmtId="49" fontId="25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wrapText="1"/>
    </xf>
    <xf numFmtId="0" fontId="24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8" xfId="0" applyFont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164" fontId="24" fillId="0" borderId="10" xfId="0" applyNumberFormat="1" applyFont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0" fontId="24" fillId="0" borderId="20" xfId="0" applyFont="1" applyBorder="1" applyAlignment="1"/>
    <xf numFmtId="0" fontId="24" fillId="0" borderId="20" xfId="0" applyFont="1" applyBorder="1" applyAlignment="1">
      <alignment wrapText="1"/>
    </xf>
    <xf numFmtId="0" fontId="2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/>
    </xf>
    <xf numFmtId="164" fontId="24" fillId="0" borderId="8" xfId="0" applyNumberFormat="1" applyFont="1" applyBorder="1" applyAlignment="1">
      <alignment horizontal="center" vertical="center"/>
    </xf>
    <xf numFmtId="164" fontId="24" fillId="0" borderId="9" xfId="0" applyNumberFormat="1" applyFont="1" applyBorder="1" applyAlignment="1">
      <alignment horizontal="center" vertical="center"/>
    </xf>
    <xf numFmtId="0" fontId="24" fillId="0" borderId="19" xfId="0" applyFont="1" applyBorder="1" applyAlignment="1"/>
    <xf numFmtId="0" fontId="24" fillId="0" borderId="19" xfId="0" applyFont="1" applyBorder="1" applyAlignment="1">
      <alignment wrapText="1"/>
    </xf>
    <xf numFmtId="0" fontId="24" fillId="0" borderId="0" xfId="0" applyFont="1" applyBorder="1" applyAlignment="1">
      <alignment horizontal="center" vertical="center"/>
    </xf>
    <xf numFmtId="164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/>
    <xf numFmtId="0" fontId="12" fillId="0" borderId="15" xfId="0" applyFont="1" applyBorder="1" applyAlignment="1">
      <alignment horizontal="center" vertical="center" wrapText="1"/>
    </xf>
    <xf numFmtId="166" fontId="12" fillId="0" borderId="15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15" xfId="0" quotePrefix="1" applyFont="1" applyBorder="1" applyAlignment="1">
      <alignment wrapText="1"/>
    </xf>
    <xf numFmtId="0" fontId="20" fillId="0" borderId="0" xfId="0" quotePrefix="1" applyFont="1" applyAlignment="1">
      <alignment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24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0" fillId="0" borderId="0" xfId="0" applyFont="1" applyAlignment="1"/>
    <xf numFmtId="0" fontId="31" fillId="2" borderId="15" xfId="0" applyFont="1" applyFill="1" applyBorder="1" applyAlignment="1">
      <alignment horizontal="justify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justify" vertical="center" wrapText="1"/>
    </xf>
    <xf numFmtId="0" fontId="18" fillId="0" borderId="0" xfId="0" applyFont="1" applyAlignment="1">
      <alignment wrapText="1"/>
    </xf>
    <xf numFmtId="0" fontId="22" fillId="0" borderId="15" xfId="0" applyFont="1" applyFill="1" applyBorder="1" applyAlignment="1">
      <alignment horizontal="left" vertical="center" wrapText="1"/>
    </xf>
    <xf numFmtId="49" fontId="18" fillId="0" borderId="0" xfId="0" applyNumberFormat="1" applyFont="1" applyAlignment="1">
      <alignment wrapText="1"/>
    </xf>
    <xf numFmtId="0" fontId="8" fillId="0" borderId="16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14" fillId="0" borderId="16" xfId="0" applyFont="1" applyBorder="1" applyAlignment="1">
      <alignment horizontal="right" vertical="center" wrapText="1"/>
    </xf>
    <xf numFmtId="164" fontId="24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right" vertical="center" wrapText="1"/>
    </xf>
    <xf numFmtId="0" fontId="22" fillId="3" borderId="8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49" fontId="22" fillId="3" borderId="8" xfId="0" applyNumberFormat="1" applyFont="1" applyFill="1" applyBorder="1" applyAlignment="1">
      <alignment horizontal="center" vertical="center"/>
    </xf>
    <xf numFmtId="49" fontId="22" fillId="3" borderId="9" xfId="0" applyNumberFormat="1" applyFont="1" applyFill="1" applyBorder="1" applyAlignment="1">
      <alignment horizontal="center" vertical="center" wrapText="1"/>
    </xf>
    <xf numFmtId="49" fontId="22" fillId="3" borderId="8" xfId="0" applyNumberFormat="1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vertical="top"/>
    </xf>
    <xf numFmtId="0" fontId="0" fillId="4" borderId="15" xfId="0" applyFont="1" applyFill="1" applyBorder="1" applyAlignment="1">
      <alignment wrapText="1"/>
    </xf>
    <xf numFmtId="0" fontId="1" fillId="4" borderId="15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vertical="top"/>
    </xf>
    <xf numFmtId="0" fontId="1" fillId="4" borderId="1" xfId="0" applyFont="1" applyFill="1" applyBorder="1" applyAlignment="1">
      <alignment horizontal="left" vertical="center"/>
    </xf>
    <xf numFmtId="0" fontId="0" fillId="4" borderId="0" xfId="0" applyFont="1" applyFill="1" applyAlignment="1">
      <alignment wrapText="1"/>
    </xf>
    <xf numFmtId="0" fontId="1" fillId="4" borderId="1" xfId="0" applyFont="1" applyFill="1" applyBorder="1" applyAlignment="1">
      <alignment vertical="center"/>
    </xf>
    <xf numFmtId="0" fontId="19" fillId="3" borderId="15" xfId="0" applyFont="1" applyFill="1" applyBorder="1" applyAlignment="1">
      <alignment horizontal="center" vertical="center" wrapText="1"/>
    </xf>
    <xf numFmtId="49" fontId="19" fillId="3" borderId="15" xfId="0" applyNumberFormat="1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horizontal="center" wrapText="1"/>
    </xf>
    <xf numFmtId="49" fontId="34" fillId="3" borderId="15" xfId="0" applyNumberFormat="1" applyFont="1" applyFill="1" applyBorder="1" applyAlignment="1">
      <alignment horizontal="center" wrapText="1"/>
    </xf>
    <xf numFmtId="0" fontId="1" fillId="4" borderId="4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top" wrapText="1"/>
    </xf>
    <xf numFmtId="0" fontId="1" fillId="4" borderId="15" xfId="0" applyFont="1" applyFill="1" applyBorder="1" applyAlignment="1">
      <alignment vertical="center" wrapText="1"/>
    </xf>
    <xf numFmtId="0" fontId="23" fillId="3" borderId="15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vertical="center" wrapText="1"/>
    </xf>
    <xf numFmtId="49" fontId="23" fillId="3" borderId="15" xfId="0" applyNumberFormat="1" applyFont="1" applyFill="1" applyBorder="1" applyAlignment="1">
      <alignment horizontal="center" vertical="center"/>
    </xf>
    <xf numFmtId="49" fontId="23" fillId="3" borderId="15" xfId="0" applyNumberFormat="1" applyFont="1" applyFill="1" applyBorder="1" applyAlignment="1">
      <alignment horizontal="center" vertical="center" wrapText="1"/>
    </xf>
    <xf numFmtId="164" fontId="23" fillId="3" borderId="15" xfId="0" applyNumberFormat="1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 wrapText="1"/>
    </xf>
    <xf numFmtId="0" fontId="20" fillId="4" borderId="15" xfId="0" applyFont="1" applyFill="1" applyBorder="1" applyAlignment="1">
      <alignment wrapText="1"/>
    </xf>
    <xf numFmtId="0" fontId="22" fillId="3" borderId="15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49" fontId="22" fillId="3" borderId="24" xfId="0" applyNumberFormat="1" applyFont="1" applyFill="1" applyBorder="1" applyAlignment="1">
      <alignment horizontal="center" vertical="center"/>
    </xf>
    <xf numFmtId="49" fontId="22" fillId="3" borderId="4" xfId="0" applyNumberFormat="1" applyFont="1" applyFill="1" applyBorder="1" applyAlignment="1">
      <alignment horizontal="center" vertical="center" wrapText="1"/>
    </xf>
    <xf numFmtId="49" fontId="22" fillId="3" borderId="24" xfId="0" applyNumberFormat="1" applyFont="1" applyFill="1" applyBorder="1" applyAlignment="1">
      <alignment horizontal="center" vertical="center" wrapText="1"/>
    </xf>
    <xf numFmtId="0" fontId="33" fillId="3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top" wrapText="1"/>
    </xf>
    <xf numFmtId="0" fontId="1" fillId="0" borderId="15" xfId="0" applyFont="1" applyBorder="1" applyAlignment="1">
      <alignment horizontal="left" vertical="top" wrapText="1"/>
    </xf>
    <xf numFmtId="0" fontId="1" fillId="4" borderId="9" xfId="0" applyFont="1" applyFill="1" applyBorder="1" applyAlignment="1">
      <alignment vertical="center"/>
    </xf>
    <xf numFmtId="0" fontId="24" fillId="0" borderId="15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35" fillId="0" borderId="15" xfId="0" applyFont="1" applyBorder="1" applyAlignment="1">
      <alignment horizontal="left" vertical="top" wrapText="1"/>
    </xf>
    <xf numFmtId="0" fontId="17" fillId="3" borderId="15" xfId="0" applyFont="1" applyFill="1" applyBorder="1" applyAlignment="1">
      <alignment horizontal="left" vertical="center"/>
    </xf>
    <xf numFmtId="165" fontId="35" fillId="0" borderId="15" xfId="0" applyNumberFormat="1" applyFont="1" applyBorder="1" applyAlignment="1">
      <alignment horizontal="left" vertical="top"/>
    </xf>
    <xf numFmtId="0" fontId="35" fillId="0" borderId="15" xfId="0" applyFont="1" applyBorder="1" applyAlignment="1">
      <alignment horizontal="left" vertical="top"/>
    </xf>
    <xf numFmtId="0" fontId="11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66" fontId="12" fillId="0" borderId="15" xfId="0" applyNumberFormat="1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left" vertical="top"/>
    </xf>
    <xf numFmtId="0" fontId="17" fillId="3" borderId="1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0" fontId="0" fillId="0" borderId="16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0" fontId="0" fillId="0" borderId="18" xfId="0" applyFont="1" applyBorder="1" applyAlignment="1">
      <alignment horizont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66" fontId="12" fillId="0" borderId="2" xfId="0" applyNumberFormat="1" applyFont="1" applyBorder="1" applyAlignment="1">
      <alignment horizontal="center" vertical="center" wrapText="1"/>
    </xf>
    <xf numFmtId="166" fontId="12" fillId="0" borderId="3" xfId="0" applyNumberFormat="1" applyFont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left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0" fillId="0" borderId="16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8" fillId="0" borderId="16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6" xfId="0" quotePrefix="1" applyFont="1" applyBorder="1" applyAlignment="1">
      <alignment horizontal="center" wrapText="1"/>
    </xf>
    <xf numFmtId="0" fontId="8" fillId="0" borderId="18" xfId="0" quotePrefix="1" applyFont="1" applyBorder="1" applyAlignment="1">
      <alignment horizontal="center" wrapText="1"/>
    </xf>
    <xf numFmtId="0" fontId="8" fillId="0" borderId="21" xfId="0" quotePrefix="1" applyFont="1" applyBorder="1" applyAlignment="1">
      <alignment horizontal="center" wrapText="1"/>
    </xf>
    <xf numFmtId="0" fontId="8" fillId="0" borderId="22" xfId="0" quotePrefix="1" applyFont="1" applyBorder="1" applyAlignment="1">
      <alignment horizontal="center" wrapText="1"/>
    </xf>
    <xf numFmtId="0" fontId="23" fillId="3" borderId="19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164" fontId="23" fillId="3" borderId="19" xfId="0" applyNumberFormat="1" applyFont="1" applyFill="1" applyBorder="1" applyAlignment="1">
      <alignment horizontal="center" vertical="center" wrapText="1"/>
    </xf>
    <xf numFmtId="164" fontId="23" fillId="3" borderId="20" xfId="0" applyNumberFormat="1" applyFont="1" applyFill="1" applyBorder="1" applyAlignment="1">
      <alignment horizontal="center" vertical="center" wrapText="1"/>
    </xf>
    <xf numFmtId="164" fontId="25" fillId="0" borderId="15" xfId="0" applyNumberFormat="1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3" fillId="3" borderId="16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0" fillId="0" borderId="31" xfId="0" applyFont="1" applyBorder="1" applyAlignment="1">
      <alignment horizontal="center" wrapText="1"/>
    </xf>
    <xf numFmtId="0" fontId="14" fillId="0" borderId="17" xfId="0" applyFont="1" applyBorder="1" applyAlignment="1">
      <alignment horizontal="right" vertical="center" wrapText="1"/>
    </xf>
    <xf numFmtId="0" fontId="14" fillId="0" borderId="18" xfId="0" applyFont="1" applyBorder="1" applyAlignment="1">
      <alignment horizontal="righ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49" fontId="23" fillId="3" borderId="16" xfId="0" applyNumberFormat="1" applyFont="1" applyFill="1" applyBorder="1" applyAlignment="1">
      <alignment horizontal="center" vertical="center" wrapText="1"/>
    </xf>
    <xf numFmtId="49" fontId="23" fillId="3" borderId="17" xfId="0" applyNumberFormat="1" applyFont="1" applyFill="1" applyBorder="1" applyAlignment="1">
      <alignment horizontal="center" vertical="center" wrapText="1"/>
    </xf>
    <xf numFmtId="49" fontId="23" fillId="3" borderId="18" xfId="0" applyNumberFormat="1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/>
    </xf>
    <xf numFmtId="0" fontId="23" fillId="3" borderId="21" xfId="0" applyFont="1" applyFill="1" applyBorder="1" applyAlignment="1">
      <alignment horizontal="center" vertical="center"/>
    </xf>
    <xf numFmtId="0" fontId="23" fillId="3" borderId="23" xfId="0" applyFont="1" applyFill="1" applyBorder="1" applyAlignment="1">
      <alignment horizontal="center" vertical="center"/>
    </xf>
    <xf numFmtId="0" fontId="23" fillId="3" borderId="28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0" fontId="23" fillId="3" borderId="29" xfId="0" applyFont="1" applyFill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center"/>
    </xf>
    <xf numFmtId="49" fontId="22" fillId="3" borderId="1" xfId="0" applyNumberFormat="1" applyFont="1" applyFill="1" applyBorder="1" applyAlignment="1">
      <alignment horizontal="center" vertical="center"/>
    </xf>
    <xf numFmtId="49" fontId="22" fillId="3" borderId="2" xfId="0" applyNumberFormat="1" applyFont="1" applyFill="1" applyBorder="1" applyAlignment="1">
      <alignment horizontal="center" vertical="center"/>
    </xf>
    <xf numFmtId="49" fontId="22" fillId="3" borderId="3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 wrapText="1"/>
    </xf>
    <xf numFmtId="164" fontId="23" fillId="3" borderId="15" xfId="0" applyNumberFormat="1" applyFont="1" applyFill="1" applyBorder="1" applyAlignment="1">
      <alignment horizontal="center" vertical="center" wrapText="1"/>
    </xf>
    <xf numFmtId="164" fontId="23" fillId="3" borderId="15" xfId="0" applyNumberFormat="1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wrapText="1"/>
    </xf>
    <xf numFmtId="166" fontId="12" fillId="0" borderId="19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22" fillId="0" borderId="15" xfId="0" applyFont="1" applyFill="1" applyBorder="1" applyAlignment="1">
      <alignment horizontal="left" vertical="center" wrapText="1"/>
    </xf>
    <xf numFmtId="0" fontId="22" fillId="3" borderId="15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/>
    </xf>
    <xf numFmtId="0" fontId="22" fillId="3" borderId="3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left" vertical="center"/>
    </xf>
    <xf numFmtId="49" fontId="22" fillId="3" borderId="3" xfId="0" applyNumberFormat="1" applyFont="1" applyFill="1" applyBorder="1" applyAlignment="1">
      <alignment horizontal="left" vertical="center"/>
    </xf>
    <xf numFmtId="49" fontId="22" fillId="3" borderId="9" xfId="0" applyNumberFormat="1" applyFont="1" applyFill="1" applyBorder="1" applyAlignment="1">
      <alignment horizontal="left" vertical="center"/>
    </xf>
    <xf numFmtId="49" fontId="22" fillId="3" borderId="12" xfId="0" applyNumberFormat="1" applyFont="1" applyFill="1" applyBorder="1" applyAlignment="1">
      <alignment horizontal="left" vertical="center"/>
    </xf>
    <xf numFmtId="49" fontId="22" fillId="3" borderId="15" xfId="0" applyNumberFormat="1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horizontal="justify" vertical="center" wrapText="1"/>
    </xf>
    <xf numFmtId="0" fontId="33" fillId="3" borderId="15" xfId="0" applyFont="1" applyFill="1" applyBorder="1" applyAlignment="1">
      <alignment horizontal="center" vertical="center" wrapText="1"/>
    </xf>
    <xf numFmtId="49" fontId="22" fillId="3" borderId="25" xfId="0" applyNumberFormat="1" applyFont="1" applyFill="1" applyBorder="1" applyAlignment="1">
      <alignment horizontal="center" vertical="center" wrapText="1"/>
    </xf>
    <xf numFmtId="49" fontId="22" fillId="3" borderId="17" xfId="0" applyNumberFormat="1" applyFont="1" applyFill="1" applyBorder="1" applyAlignment="1">
      <alignment horizontal="center" vertical="center" wrapText="1"/>
    </xf>
    <xf numFmtId="49" fontId="22" fillId="3" borderId="26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wrapText="1"/>
    </xf>
    <xf numFmtId="0" fontId="19" fillId="3" borderId="0" xfId="0" applyFont="1" applyFill="1" applyBorder="1" applyAlignment="1">
      <alignment horizontal="center" wrapText="1"/>
    </xf>
    <xf numFmtId="0" fontId="8" fillId="0" borderId="15" xfId="0" applyFont="1" applyBorder="1" applyAlignment="1">
      <alignment horizontal="left" wrapText="1"/>
    </xf>
    <xf numFmtId="0" fontId="19" fillId="3" borderId="15" xfId="0" applyFont="1" applyFill="1" applyBorder="1" applyAlignment="1">
      <alignment horizontal="left" wrapText="1"/>
    </xf>
    <xf numFmtId="0" fontId="19" fillId="3" borderId="15" xfId="0" quotePrefix="1" applyFont="1" applyFill="1" applyBorder="1" applyAlignment="1">
      <alignment horizontal="left" wrapText="1"/>
    </xf>
    <xf numFmtId="0" fontId="19" fillId="3" borderId="16" xfId="0" applyFont="1" applyFill="1" applyBorder="1" applyAlignment="1">
      <alignment horizontal="left" wrapText="1"/>
    </xf>
    <xf numFmtId="0" fontId="19" fillId="3" borderId="17" xfId="0" applyFont="1" applyFill="1" applyBorder="1" applyAlignment="1">
      <alignment horizontal="left" wrapText="1"/>
    </xf>
    <xf numFmtId="0" fontId="19" fillId="3" borderId="18" xfId="0" applyFont="1" applyFill="1" applyBorder="1" applyAlignment="1">
      <alignment horizontal="left" wrapText="1"/>
    </xf>
    <xf numFmtId="0" fontId="0" fillId="0" borderId="15" xfId="0" applyFont="1" applyBorder="1" applyAlignment="1">
      <alignment horizontal="left" vertical="center" wrapText="1"/>
    </xf>
    <xf numFmtId="0" fontId="28" fillId="5" borderId="1" xfId="0" applyFont="1" applyFill="1" applyBorder="1" applyAlignment="1">
      <alignment horizontal="center"/>
    </xf>
    <xf numFmtId="0" fontId="18" fillId="3" borderId="2" xfId="0" applyFont="1" applyFill="1" applyBorder="1" applyAlignment="1">
      <alignment wrapText="1"/>
    </xf>
    <xf numFmtId="0" fontId="14" fillId="0" borderId="2" xfId="0" applyFont="1" applyBorder="1" applyAlignment="1">
      <alignment horizontal="left" vertical="center" wrapText="1"/>
    </xf>
    <xf numFmtId="166" fontId="12" fillId="0" borderId="9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1CFD3412-261C-4030-8595-180B20E6C1F3}" type="doc">
      <dgm:prSet loTypeId="urn:microsoft.com/office/officeart/2008/layout/NameandTitleOrganizationalChart" loCatId="hierarchy" qsTypeId="urn:microsoft.com/office/officeart/2005/8/quickstyle/simple1" qsCatId="simple" csTypeId="urn:microsoft.com/office/officeart/2005/8/colors/colorful3" csCatId="colorful" phldr="0"/>
      <dgm:spPr/>
      <dgm:t>
        <a:bodyPr/>
        <a:lstStyle/>
        <a:p>
          <a:endParaRPr lang="en-ID"/>
        </a:p>
      </dgm:t>
    </dgm:pt>
    <dgm:pt modelId="{DC3A4005-11DC-4502-B21D-D9FBCA3DE108}">
      <dgm:prSet phldrT="[Text]" phldr="1" custT="1"/>
      <dgm:spPr/>
      <dgm:t>
        <a:bodyPr/>
        <a:lstStyle/>
        <a:p>
          <a:endParaRPr lang="en-ID" sz="1100"/>
        </a:p>
      </dgm:t>
    </dgm:pt>
    <dgm:pt modelId="{B43D464A-89BB-44CA-854A-67D4D69F6EB5}" type="parTrans" cxnId="{40C0FF0C-E500-4A31-B72C-F3465F327566}">
      <dgm:prSet/>
      <dgm:spPr/>
      <dgm:t>
        <a:bodyPr/>
        <a:lstStyle/>
        <a:p>
          <a:endParaRPr lang="en-ID" sz="1100"/>
        </a:p>
      </dgm:t>
    </dgm:pt>
    <dgm:pt modelId="{F4C34799-C7E8-418D-BA01-C661787FB724}" type="sibTrans" cxnId="{40C0FF0C-E500-4A31-B72C-F3465F327566}">
      <dgm:prSet custT="1"/>
      <dgm:spPr/>
      <dgm:t>
        <a:bodyPr/>
        <a:lstStyle/>
        <a:p>
          <a:endParaRPr lang="en-ID" sz="1100"/>
        </a:p>
      </dgm:t>
    </dgm:pt>
    <dgm:pt modelId="{4E69B218-1EC5-48ED-AFED-07D8661C42AD}" type="asst">
      <dgm:prSet phldrT="[Text]" phldr="1" custT="1"/>
      <dgm:spPr/>
      <dgm:t>
        <a:bodyPr/>
        <a:lstStyle/>
        <a:p>
          <a:endParaRPr lang="en-ID" sz="1100"/>
        </a:p>
      </dgm:t>
    </dgm:pt>
    <dgm:pt modelId="{D8809ECF-22BD-4ED5-A498-1AA6F5C28208}" type="parTrans" cxnId="{1D13664D-8FC3-498E-92E2-74A3A157E8D7}">
      <dgm:prSet/>
      <dgm:spPr/>
      <dgm:t>
        <a:bodyPr/>
        <a:lstStyle/>
        <a:p>
          <a:endParaRPr lang="en-ID" sz="1100"/>
        </a:p>
      </dgm:t>
    </dgm:pt>
    <dgm:pt modelId="{A9C2C0F4-DBD9-4716-80DA-7640EF3E112A}" type="sibTrans" cxnId="{1D13664D-8FC3-498E-92E2-74A3A157E8D7}">
      <dgm:prSet custT="1"/>
      <dgm:spPr/>
      <dgm:t>
        <a:bodyPr/>
        <a:lstStyle/>
        <a:p>
          <a:endParaRPr lang="en-ID" sz="1100"/>
        </a:p>
      </dgm:t>
    </dgm:pt>
    <dgm:pt modelId="{CE48E0DB-D26E-4E9D-BD13-8585B56C9274}">
      <dgm:prSet phldrT="[Text]" phldr="1" custT="1"/>
      <dgm:spPr/>
      <dgm:t>
        <a:bodyPr/>
        <a:lstStyle/>
        <a:p>
          <a:endParaRPr lang="en-ID" sz="1100"/>
        </a:p>
      </dgm:t>
    </dgm:pt>
    <dgm:pt modelId="{A29E9BEC-8F9B-42AB-9756-566A5B697C8C}" type="parTrans" cxnId="{F44319E9-1AB7-4EFB-8E06-1ED24C3AA16B}">
      <dgm:prSet/>
      <dgm:spPr/>
      <dgm:t>
        <a:bodyPr/>
        <a:lstStyle/>
        <a:p>
          <a:endParaRPr lang="en-ID" sz="1100"/>
        </a:p>
      </dgm:t>
    </dgm:pt>
    <dgm:pt modelId="{476E5EE7-6A32-4617-AC26-93244B25C164}" type="sibTrans" cxnId="{F44319E9-1AB7-4EFB-8E06-1ED24C3AA16B}">
      <dgm:prSet custT="1"/>
      <dgm:spPr/>
      <dgm:t>
        <a:bodyPr/>
        <a:lstStyle/>
        <a:p>
          <a:endParaRPr lang="en-ID" sz="1100"/>
        </a:p>
      </dgm:t>
    </dgm:pt>
    <dgm:pt modelId="{B9295245-541A-416F-A4DF-FC8822598606}">
      <dgm:prSet phldrT="[Text]" phldr="1" custT="1"/>
      <dgm:spPr/>
      <dgm:t>
        <a:bodyPr/>
        <a:lstStyle/>
        <a:p>
          <a:endParaRPr lang="en-ID" sz="1100"/>
        </a:p>
      </dgm:t>
    </dgm:pt>
    <dgm:pt modelId="{9F47E91D-D122-464C-B314-2A8968E7F428}" type="parTrans" cxnId="{64DFD8E6-BA59-4F95-91BC-BD301A6BC225}">
      <dgm:prSet/>
      <dgm:spPr/>
      <dgm:t>
        <a:bodyPr/>
        <a:lstStyle/>
        <a:p>
          <a:endParaRPr lang="en-ID" sz="1100"/>
        </a:p>
      </dgm:t>
    </dgm:pt>
    <dgm:pt modelId="{A53057B6-0857-48F4-9370-D50786B84802}" type="sibTrans" cxnId="{64DFD8E6-BA59-4F95-91BC-BD301A6BC225}">
      <dgm:prSet custT="1"/>
      <dgm:spPr/>
      <dgm:t>
        <a:bodyPr/>
        <a:lstStyle/>
        <a:p>
          <a:endParaRPr lang="en-ID" sz="1100"/>
        </a:p>
      </dgm:t>
    </dgm:pt>
    <dgm:pt modelId="{15168F41-BE13-4E49-8806-9D3EB832EB8E}">
      <dgm:prSet phldrT="[Text]" phldr="1" custT="1"/>
      <dgm:spPr/>
      <dgm:t>
        <a:bodyPr/>
        <a:lstStyle/>
        <a:p>
          <a:endParaRPr lang="en-ID" sz="1100"/>
        </a:p>
      </dgm:t>
    </dgm:pt>
    <dgm:pt modelId="{98623F5A-E624-4DFA-88B2-33F46262177A}" type="parTrans" cxnId="{D5B60E19-1F5D-4C9C-9C35-CAE21266D79B}">
      <dgm:prSet/>
      <dgm:spPr/>
      <dgm:t>
        <a:bodyPr/>
        <a:lstStyle/>
        <a:p>
          <a:endParaRPr lang="en-ID" sz="1100"/>
        </a:p>
      </dgm:t>
    </dgm:pt>
    <dgm:pt modelId="{6F5EDB96-446C-4C75-AD58-85EED7E958B9}" type="sibTrans" cxnId="{D5B60E19-1F5D-4C9C-9C35-CAE21266D79B}">
      <dgm:prSet custT="1"/>
      <dgm:spPr/>
      <dgm:t>
        <a:bodyPr/>
        <a:lstStyle/>
        <a:p>
          <a:endParaRPr lang="en-ID" sz="1100"/>
        </a:p>
      </dgm:t>
    </dgm:pt>
    <dgm:pt modelId="{4F32F31A-37C7-48ED-9D99-FADA98D65CE7}" type="pres">
      <dgm:prSet presAssocID="{1CFD3412-261C-4030-8595-180B20E6C1F3}" presName="hierChild1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</dgm:pt>
    <dgm:pt modelId="{A8416FE6-AA33-44D5-B5B3-AD1288EB4E3B}" type="pres">
      <dgm:prSet presAssocID="{DC3A4005-11DC-4502-B21D-D9FBCA3DE108}" presName="hierRoot1" presStyleCnt="0">
        <dgm:presLayoutVars>
          <dgm:hierBranch val="init"/>
        </dgm:presLayoutVars>
      </dgm:prSet>
      <dgm:spPr/>
    </dgm:pt>
    <dgm:pt modelId="{A6D59489-D97B-4D74-985E-D34AC7175529}" type="pres">
      <dgm:prSet presAssocID="{DC3A4005-11DC-4502-B21D-D9FBCA3DE108}" presName="rootComposite1" presStyleCnt="0"/>
      <dgm:spPr/>
    </dgm:pt>
    <dgm:pt modelId="{05C4E5A3-E945-4063-8C27-E25053A401C1}" type="pres">
      <dgm:prSet presAssocID="{DC3A4005-11DC-4502-B21D-D9FBCA3DE108}" presName="rootText1" presStyleLbl="node0" presStyleIdx="0" presStyleCnt="1">
        <dgm:presLayoutVars>
          <dgm:chMax/>
          <dgm:chPref val="3"/>
        </dgm:presLayoutVars>
      </dgm:prSet>
      <dgm:spPr/>
    </dgm:pt>
    <dgm:pt modelId="{46671127-6FF9-463C-851E-7DE749632981}" type="pres">
      <dgm:prSet presAssocID="{DC3A4005-11DC-4502-B21D-D9FBCA3DE108}" presName="titleText1" presStyleLbl="fgAcc0" presStyleIdx="0" presStyleCnt="1">
        <dgm:presLayoutVars>
          <dgm:chMax val="0"/>
          <dgm:chPref val="0"/>
        </dgm:presLayoutVars>
      </dgm:prSet>
      <dgm:spPr/>
    </dgm:pt>
    <dgm:pt modelId="{61054ACF-07FF-4D04-ACF0-534C47D4384D}" type="pres">
      <dgm:prSet presAssocID="{DC3A4005-11DC-4502-B21D-D9FBCA3DE108}" presName="rootConnector1" presStyleLbl="node1" presStyleIdx="0" presStyleCnt="3"/>
      <dgm:spPr/>
    </dgm:pt>
    <dgm:pt modelId="{58A713D5-B777-4F1C-BFD5-140A6A8DA360}" type="pres">
      <dgm:prSet presAssocID="{DC3A4005-11DC-4502-B21D-D9FBCA3DE108}" presName="hierChild2" presStyleCnt="0"/>
      <dgm:spPr/>
    </dgm:pt>
    <dgm:pt modelId="{B1AB14DD-83EC-4F0C-95A1-13189C5CC415}" type="pres">
      <dgm:prSet presAssocID="{A29E9BEC-8F9B-42AB-9756-566A5B697C8C}" presName="Name37" presStyleLbl="parChTrans1D2" presStyleIdx="0" presStyleCnt="4"/>
      <dgm:spPr/>
    </dgm:pt>
    <dgm:pt modelId="{5E4BF4CD-22D3-465E-8BFD-B529F695E7E5}" type="pres">
      <dgm:prSet presAssocID="{CE48E0DB-D26E-4E9D-BD13-8585B56C9274}" presName="hierRoot2" presStyleCnt="0">
        <dgm:presLayoutVars>
          <dgm:hierBranch val="init"/>
        </dgm:presLayoutVars>
      </dgm:prSet>
      <dgm:spPr/>
    </dgm:pt>
    <dgm:pt modelId="{9F4C0C7B-B0EF-4E15-A9F9-E691A9B4655B}" type="pres">
      <dgm:prSet presAssocID="{CE48E0DB-D26E-4E9D-BD13-8585B56C9274}" presName="rootComposite" presStyleCnt="0"/>
      <dgm:spPr/>
    </dgm:pt>
    <dgm:pt modelId="{537160E1-B69B-4C1D-9D62-87680ADA8F29}" type="pres">
      <dgm:prSet presAssocID="{CE48E0DB-D26E-4E9D-BD13-8585B56C9274}" presName="rootText" presStyleLbl="node1" presStyleIdx="0" presStyleCnt="3">
        <dgm:presLayoutVars>
          <dgm:chMax/>
          <dgm:chPref val="3"/>
        </dgm:presLayoutVars>
      </dgm:prSet>
      <dgm:spPr/>
    </dgm:pt>
    <dgm:pt modelId="{F62C4310-98F6-4DDA-9F78-E4F2F37DA433}" type="pres">
      <dgm:prSet presAssocID="{CE48E0DB-D26E-4E9D-BD13-8585B56C9274}" presName="titleText2" presStyleLbl="fgAcc1" presStyleIdx="0" presStyleCnt="3">
        <dgm:presLayoutVars>
          <dgm:chMax val="0"/>
          <dgm:chPref val="0"/>
        </dgm:presLayoutVars>
      </dgm:prSet>
      <dgm:spPr/>
    </dgm:pt>
    <dgm:pt modelId="{43C25626-6870-491B-B066-92D97A20890D}" type="pres">
      <dgm:prSet presAssocID="{CE48E0DB-D26E-4E9D-BD13-8585B56C9274}" presName="rootConnector" presStyleLbl="node2" presStyleIdx="0" presStyleCnt="0"/>
      <dgm:spPr/>
    </dgm:pt>
    <dgm:pt modelId="{13FFA739-25D2-42F3-B20D-BA0027575FD4}" type="pres">
      <dgm:prSet presAssocID="{CE48E0DB-D26E-4E9D-BD13-8585B56C9274}" presName="hierChild4" presStyleCnt="0"/>
      <dgm:spPr/>
    </dgm:pt>
    <dgm:pt modelId="{18167870-EB09-472C-B9A6-814205DDA69A}" type="pres">
      <dgm:prSet presAssocID="{CE48E0DB-D26E-4E9D-BD13-8585B56C9274}" presName="hierChild5" presStyleCnt="0"/>
      <dgm:spPr/>
    </dgm:pt>
    <dgm:pt modelId="{E1483252-820C-4331-80D7-B4E9B7D7F2A6}" type="pres">
      <dgm:prSet presAssocID="{9F47E91D-D122-464C-B314-2A8968E7F428}" presName="Name37" presStyleLbl="parChTrans1D2" presStyleIdx="1" presStyleCnt="4"/>
      <dgm:spPr/>
    </dgm:pt>
    <dgm:pt modelId="{B1105706-9F54-4232-A066-82ADFD814D1B}" type="pres">
      <dgm:prSet presAssocID="{B9295245-541A-416F-A4DF-FC8822598606}" presName="hierRoot2" presStyleCnt="0">
        <dgm:presLayoutVars>
          <dgm:hierBranch val="init"/>
        </dgm:presLayoutVars>
      </dgm:prSet>
      <dgm:spPr/>
    </dgm:pt>
    <dgm:pt modelId="{0FBC0067-6EBA-4210-867E-FBC26206A0A1}" type="pres">
      <dgm:prSet presAssocID="{B9295245-541A-416F-A4DF-FC8822598606}" presName="rootComposite" presStyleCnt="0"/>
      <dgm:spPr/>
    </dgm:pt>
    <dgm:pt modelId="{A1E67E73-D78F-4EE9-8A9B-A73334800CF3}" type="pres">
      <dgm:prSet presAssocID="{B9295245-541A-416F-A4DF-FC8822598606}" presName="rootText" presStyleLbl="node1" presStyleIdx="1" presStyleCnt="3">
        <dgm:presLayoutVars>
          <dgm:chMax/>
          <dgm:chPref val="3"/>
        </dgm:presLayoutVars>
      </dgm:prSet>
      <dgm:spPr/>
    </dgm:pt>
    <dgm:pt modelId="{AE0063B5-CDCB-49C7-A807-248851C8A716}" type="pres">
      <dgm:prSet presAssocID="{B9295245-541A-416F-A4DF-FC8822598606}" presName="titleText2" presStyleLbl="fgAcc1" presStyleIdx="1" presStyleCnt="3">
        <dgm:presLayoutVars>
          <dgm:chMax val="0"/>
          <dgm:chPref val="0"/>
        </dgm:presLayoutVars>
      </dgm:prSet>
      <dgm:spPr/>
    </dgm:pt>
    <dgm:pt modelId="{F57609DE-1C94-4350-88C1-4E205DDFECE2}" type="pres">
      <dgm:prSet presAssocID="{B9295245-541A-416F-A4DF-FC8822598606}" presName="rootConnector" presStyleLbl="node2" presStyleIdx="0" presStyleCnt="0"/>
      <dgm:spPr/>
    </dgm:pt>
    <dgm:pt modelId="{0EDAB891-553B-49D5-8650-DADCA9894180}" type="pres">
      <dgm:prSet presAssocID="{B9295245-541A-416F-A4DF-FC8822598606}" presName="hierChild4" presStyleCnt="0"/>
      <dgm:spPr/>
    </dgm:pt>
    <dgm:pt modelId="{CF73E681-96D8-46D4-B669-B376B8281FCF}" type="pres">
      <dgm:prSet presAssocID="{B9295245-541A-416F-A4DF-FC8822598606}" presName="hierChild5" presStyleCnt="0"/>
      <dgm:spPr/>
    </dgm:pt>
    <dgm:pt modelId="{8882AE6C-B1B8-41F1-851C-A5AAB500559C}" type="pres">
      <dgm:prSet presAssocID="{98623F5A-E624-4DFA-88B2-33F46262177A}" presName="Name37" presStyleLbl="parChTrans1D2" presStyleIdx="2" presStyleCnt="4"/>
      <dgm:spPr/>
    </dgm:pt>
    <dgm:pt modelId="{71217AB0-29CB-46A9-A8C7-9EB79AA9EF42}" type="pres">
      <dgm:prSet presAssocID="{15168F41-BE13-4E49-8806-9D3EB832EB8E}" presName="hierRoot2" presStyleCnt="0">
        <dgm:presLayoutVars>
          <dgm:hierBranch val="init"/>
        </dgm:presLayoutVars>
      </dgm:prSet>
      <dgm:spPr/>
    </dgm:pt>
    <dgm:pt modelId="{6A0ADF03-ED35-448E-9E99-62B1E90BC3A9}" type="pres">
      <dgm:prSet presAssocID="{15168F41-BE13-4E49-8806-9D3EB832EB8E}" presName="rootComposite" presStyleCnt="0"/>
      <dgm:spPr/>
    </dgm:pt>
    <dgm:pt modelId="{C427A126-3E4E-4165-8411-57627C2979E3}" type="pres">
      <dgm:prSet presAssocID="{15168F41-BE13-4E49-8806-9D3EB832EB8E}" presName="rootText" presStyleLbl="node1" presStyleIdx="2" presStyleCnt="3">
        <dgm:presLayoutVars>
          <dgm:chMax/>
          <dgm:chPref val="3"/>
        </dgm:presLayoutVars>
      </dgm:prSet>
      <dgm:spPr/>
    </dgm:pt>
    <dgm:pt modelId="{F3D3F0B0-4E40-4853-84FF-F952A5F7420B}" type="pres">
      <dgm:prSet presAssocID="{15168F41-BE13-4E49-8806-9D3EB832EB8E}" presName="titleText2" presStyleLbl="fgAcc1" presStyleIdx="2" presStyleCnt="3">
        <dgm:presLayoutVars>
          <dgm:chMax val="0"/>
          <dgm:chPref val="0"/>
        </dgm:presLayoutVars>
      </dgm:prSet>
      <dgm:spPr/>
    </dgm:pt>
    <dgm:pt modelId="{9A02C143-4576-46EF-B819-720DFE73858F}" type="pres">
      <dgm:prSet presAssocID="{15168F41-BE13-4E49-8806-9D3EB832EB8E}" presName="rootConnector" presStyleLbl="node2" presStyleIdx="0" presStyleCnt="0"/>
      <dgm:spPr/>
    </dgm:pt>
    <dgm:pt modelId="{EF567D15-02D7-42F6-9A70-A89D93193F16}" type="pres">
      <dgm:prSet presAssocID="{15168F41-BE13-4E49-8806-9D3EB832EB8E}" presName="hierChild4" presStyleCnt="0"/>
      <dgm:spPr/>
    </dgm:pt>
    <dgm:pt modelId="{11107AD1-5004-4A63-9756-40CDCA01CBF8}" type="pres">
      <dgm:prSet presAssocID="{15168F41-BE13-4E49-8806-9D3EB832EB8E}" presName="hierChild5" presStyleCnt="0"/>
      <dgm:spPr/>
    </dgm:pt>
    <dgm:pt modelId="{0CC8EB8E-FF0E-4338-AF91-0E5D1AFD416A}" type="pres">
      <dgm:prSet presAssocID="{DC3A4005-11DC-4502-B21D-D9FBCA3DE108}" presName="hierChild3" presStyleCnt="0"/>
      <dgm:spPr/>
    </dgm:pt>
    <dgm:pt modelId="{FCE29C05-731B-4196-9929-F18667828CEB}" type="pres">
      <dgm:prSet presAssocID="{D8809ECF-22BD-4ED5-A498-1AA6F5C28208}" presName="Name96" presStyleLbl="parChTrans1D2" presStyleIdx="3" presStyleCnt="4"/>
      <dgm:spPr/>
    </dgm:pt>
    <dgm:pt modelId="{BDF38BB3-CCC3-4269-8BA3-63C6039CE0A0}" type="pres">
      <dgm:prSet presAssocID="{4E69B218-1EC5-48ED-AFED-07D8661C42AD}" presName="hierRoot3" presStyleCnt="0">
        <dgm:presLayoutVars>
          <dgm:hierBranch val="init"/>
        </dgm:presLayoutVars>
      </dgm:prSet>
      <dgm:spPr/>
    </dgm:pt>
    <dgm:pt modelId="{E1603605-567C-467E-A5D5-5CDEB350946D}" type="pres">
      <dgm:prSet presAssocID="{4E69B218-1EC5-48ED-AFED-07D8661C42AD}" presName="rootComposite3" presStyleCnt="0"/>
      <dgm:spPr/>
    </dgm:pt>
    <dgm:pt modelId="{4DE656E8-302B-4AC3-90C5-5C54018BECB0}" type="pres">
      <dgm:prSet presAssocID="{4E69B218-1EC5-48ED-AFED-07D8661C42AD}" presName="rootText3" presStyleLbl="asst1" presStyleIdx="0" presStyleCnt="1">
        <dgm:presLayoutVars>
          <dgm:chPref val="3"/>
        </dgm:presLayoutVars>
      </dgm:prSet>
      <dgm:spPr/>
    </dgm:pt>
    <dgm:pt modelId="{FAB5FBFC-F796-4B54-B69F-42A460A26250}" type="pres">
      <dgm:prSet presAssocID="{4E69B218-1EC5-48ED-AFED-07D8661C42AD}" presName="titleText3" presStyleLbl="fgAcc2" presStyleIdx="0" presStyleCnt="1">
        <dgm:presLayoutVars>
          <dgm:chMax val="0"/>
          <dgm:chPref val="0"/>
        </dgm:presLayoutVars>
      </dgm:prSet>
      <dgm:spPr/>
    </dgm:pt>
    <dgm:pt modelId="{1C731DA1-0EA9-4AA8-9858-25EB010BD9B1}" type="pres">
      <dgm:prSet presAssocID="{4E69B218-1EC5-48ED-AFED-07D8661C42AD}" presName="rootConnector3" presStyleLbl="asst1" presStyleIdx="0" presStyleCnt="1"/>
      <dgm:spPr/>
    </dgm:pt>
    <dgm:pt modelId="{793EEE63-03A3-4290-BD3C-02710F5F74AF}" type="pres">
      <dgm:prSet presAssocID="{4E69B218-1EC5-48ED-AFED-07D8661C42AD}" presName="hierChild6" presStyleCnt="0"/>
      <dgm:spPr/>
    </dgm:pt>
    <dgm:pt modelId="{83417011-60E8-4C89-9B17-FCDB7EFEEE67}" type="pres">
      <dgm:prSet presAssocID="{4E69B218-1EC5-48ED-AFED-07D8661C42AD}" presName="hierChild7" presStyleCnt="0"/>
      <dgm:spPr/>
    </dgm:pt>
  </dgm:ptLst>
  <dgm:cxnLst>
    <dgm:cxn modelId="{532C2505-B565-470D-B4E9-965959D37677}" type="presOf" srcId="{6F5EDB96-446C-4C75-AD58-85EED7E958B9}" destId="{F3D3F0B0-4E40-4853-84FF-F952A5F7420B}" srcOrd="0" destOrd="0" presId="urn:microsoft.com/office/officeart/2008/layout/NameandTitleOrganizationalChart"/>
    <dgm:cxn modelId="{40C0FF0C-E500-4A31-B72C-F3465F327566}" srcId="{1CFD3412-261C-4030-8595-180B20E6C1F3}" destId="{DC3A4005-11DC-4502-B21D-D9FBCA3DE108}" srcOrd="0" destOrd="0" parTransId="{B43D464A-89BB-44CA-854A-67D4D69F6EB5}" sibTransId="{F4C34799-C7E8-418D-BA01-C661787FB724}"/>
    <dgm:cxn modelId="{2DDAB413-FB9A-496F-8EC9-E59644006D56}" type="presOf" srcId="{9F47E91D-D122-464C-B314-2A8968E7F428}" destId="{E1483252-820C-4331-80D7-B4E9B7D7F2A6}" srcOrd="0" destOrd="0" presId="urn:microsoft.com/office/officeart/2008/layout/NameandTitleOrganizationalChart"/>
    <dgm:cxn modelId="{D5B60E19-1F5D-4C9C-9C35-CAE21266D79B}" srcId="{DC3A4005-11DC-4502-B21D-D9FBCA3DE108}" destId="{15168F41-BE13-4E49-8806-9D3EB832EB8E}" srcOrd="3" destOrd="0" parTransId="{98623F5A-E624-4DFA-88B2-33F46262177A}" sibTransId="{6F5EDB96-446C-4C75-AD58-85EED7E958B9}"/>
    <dgm:cxn modelId="{F5AC8822-A6E7-4B76-B14F-2719FDFF19C4}" type="presOf" srcId="{4E69B218-1EC5-48ED-AFED-07D8661C42AD}" destId="{4DE656E8-302B-4AC3-90C5-5C54018BECB0}" srcOrd="0" destOrd="0" presId="urn:microsoft.com/office/officeart/2008/layout/NameandTitleOrganizationalChart"/>
    <dgm:cxn modelId="{35C34827-B40C-4171-AE1C-B3A8E35A017E}" type="presOf" srcId="{DC3A4005-11DC-4502-B21D-D9FBCA3DE108}" destId="{05C4E5A3-E945-4063-8C27-E25053A401C1}" srcOrd="0" destOrd="0" presId="urn:microsoft.com/office/officeart/2008/layout/NameandTitleOrganizationalChart"/>
    <dgm:cxn modelId="{DE5D9960-9554-41CE-8918-CE013A36D685}" type="presOf" srcId="{A29E9BEC-8F9B-42AB-9756-566A5B697C8C}" destId="{B1AB14DD-83EC-4F0C-95A1-13189C5CC415}" srcOrd="0" destOrd="0" presId="urn:microsoft.com/office/officeart/2008/layout/NameandTitleOrganizationalChart"/>
    <dgm:cxn modelId="{D2C1AD47-F850-42CB-ADCE-8FB2F8F48AF9}" type="presOf" srcId="{B9295245-541A-416F-A4DF-FC8822598606}" destId="{F57609DE-1C94-4350-88C1-4E205DDFECE2}" srcOrd="1" destOrd="0" presId="urn:microsoft.com/office/officeart/2008/layout/NameandTitleOrganizationalChart"/>
    <dgm:cxn modelId="{1D13664D-8FC3-498E-92E2-74A3A157E8D7}" srcId="{DC3A4005-11DC-4502-B21D-D9FBCA3DE108}" destId="{4E69B218-1EC5-48ED-AFED-07D8661C42AD}" srcOrd="0" destOrd="0" parTransId="{D8809ECF-22BD-4ED5-A498-1AA6F5C28208}" sibTransId="{A9C2C0F4-DBD9-4716-80DA-7640EF3E112A}"/>
    <dgm:cxn modelId="{89E62B4F-EFEB-4A35-B717-D5D75329EAB1}" type="presOf" srcId="{98623F5A-E624-4DFA-88B2-33F46262177A}" destId="{8882AE6C-B1B8-41F1-851C-A5AAB500559C}" srcOrd="0" destOrd="0" presId="urn:microsoft.com/office/officeart/2008/layout/NameandTitleOrganizationalChart"/>
    <dgm:cxn modelId="{A9087C51-8B4B-4D98-B33C-1311BFB77CED}" type="presOf" srcId="{A53057B6-0857-48F4-9370-D50786B84802}" destId="{AE0063B5-CDCB-49C7-A807-248851C8A716}" srcOrd="0" destOrd="0" presId="urn:microsoft.com/office/officeart/2008/layout/NameandTitleOrganizationalChart"/>
    <dgm:cxn modelId="{34781352-2B68-41F4-922E-7D6D927A3BB2}" type="presOf" srcId="{4E69B218-1EC5-48ED-AFED-07D8661C42AD}" destId="{1C731DA1-0EA9-4AA8-9858-25EB010BD9B1}" srcOrd="1" destOrd="0" presId="urn:microsoft.com/office/officeart/2008/layout/NameandTitleOrganizationalChart"/>
    <dgm:cxn modelId="{E86A6D76-9CB9-47F9-A191-9CD82D7A8C88}" type="presOf" srcId="{F4C34799-C7E8-418D-BA01-C661787FB724}" destId="{46671127-6FF9-463C-851E-7DE749632981}" srcOrd="0" destOrd="0" presId="urn:microsoft.com/office/officeart/2008/layout/NameandTitleOrganizationalChart"/>
    <dgm:cxn modelId="{AC7A5580-68BB-4B1D-B994-B9138F37897D}" type="presOf" srcId="{15168F41-BE13-4E49-8806-9D3EB832EB8E}" destId="{C427A126-3E4E-4165-8411-57627C2979E3}" srcOrd="0" destOrd="0" presId="urn:microsoft.com/office/officeart/2008/layout/NameandTitleOrganizationalChart"/>
    <dgm:cxn modelId="{FAF3A28B-27E2-4B66-A518-27F948E0765B}" type="presOf" srcId="{D8809ECF-22BD-4ED5-A498-1AA6F5C28208}" destId="{FCE29C05-731B-4196-9929-F18667828CEB}" srcOrd="0" destOrd="0" presId="urn:microsoft.com/office/officeart/2008/layout/NameandTitleOrganizationalChart"/>
    <dgm:cxn modelId="{7633ED97-3910-4BA2-8D55-C32BF0A981E9}" type="presOf" srcId="{15168F41-BE13-4E49-8806-9D3EB832EB8E}" destId="{9A02C143-4576-46EF-B819-720DFE73858F}" srcOrd="1" destOrd="0" presId="urn:microsoft.com/office/officeart/2008/layout/NameandTitleOrganizationalChart"/>
    <dgm:cxn modelId="{5EF92EAC-F601-40AD-8C44-8EA7C0015A1E}" type="presOf" srcId="{B9295245-541A-416F-A4DF-FC8822598606}" destId="{A1E67E73-D78F-4EE9-8A9B-A73334800CF3}" srcOrd="0" destOrd="0" presId="urn:microsoft.com/office/officeart/2008/layout/NameandTitleOrganizationalChart"/>
    <dgm:cxn modelId="{E975C2C1-EA70-434B-87D7-D058C33579C3}" type="presOf" srcId="{DC3A4005-11DC-4502-B21D-D9FBCA3DE108}" destId="{61054ACF-07FF-4D04-ACF0-534C47D4384D}" srcOrd="1" destOrd="0" presId="urn:microsoft.com/office/officeart/2008/layout/NameandTitleOrganizationalChart"/>
    <dgm:cxn modelId="{D286E0CE-F916-41A7-AF8D-91B80D7FC747}" type="presOf" srcId="{476E5EE7-6A32-4617-AC26-93244B25C164}" destId="{F62C4310-98F6-4DDA-9F78-E4F2F37DA433}" srcOrd="0" destOrd="0" presId="urn:microsoft.com/office/officeart/2008/layout/NameandTitleOrganizationalChart"/>
    <dgm:cxn modelId="{B02C50D2-1970-4FED-80FB-6A7A4B23413B}" type="presOf" srcId="{CE48E0DB-D26E-4E9D-BD13-8585B56C9274}" destId="{537160E1-B69B-4C1D-9D62-87680ADA8F29}" srcOrd="0" destOrd="0" presId="urn:microsoft.com/office/officeart/2008/layout/NameandTitleOrganizationalChart"/>
    <dgm:cxn modelId="{7EF360D5-5E27-413B-956A-6DC515F1EAFC}" type="presOf" srcId="{CE48E0DB-D26E-4E9D-BD13-8585B56C9274}" destId="{43C25626-6870-491B-B066-92D97A20890D}" srcOrd="1" destOrd="0" presId="urn:microsoft.com/office/officeart/2008/layout/NameandTitleOrganizationalChart"/>
    <dgm:cxn modelId="{64DFD8E6-BA59-4F95-91BC-BD301A6BC225}" srcId="{DC3A4005-11DC-4502-B21D-D9FBCA3DE108}" destId="{B9295245-541A-416F-A4DF-FC8822598606}" srcOrd="2" destOrd="0" parTransId="{9F47E91D-D122-464C-B314-2A8968E7F428}" sibTransId="{A53057B6-0857-48F4-9370-D50786B84802}"/>
    <dgm:cxn modelId="{F44319E9-1AB7-4EFB-8E06-1ED24C3AA16B}" srcId="{DC3A4005-11DC-4502-B21D-D9FBCA3DE108}" destId="{CE48E0DB-D26E-4E9D-BD13-8585B56C9274}" srcOrd="1" destOrd="0" parTransId="{A29E9BEC-8F9B-42AB-9756-566A5B697C8C}" sibTransId="{476E5EE7-6A32-4617-AC26-93244B25C164}"/>
    <dgm:cxn modelId="{73AE81F3-5D13-4920-B841-B7D394ECC745}" type="presOf" srcId="{1CFD3412-261C-4030-8595-180B20E6C1F3}" destId="{4F32F31A-37C7-48ED-9D99-FADA98D65CE7}" srcOrd="0" destOrd="0" presId="urn:microsoft.com/office/officeart/2008/layout/NameandTitleOrganizationalChart"/>
    <dgm:cxn modelId="{5AA8C8F9-B897-4C4A-BEAD-F7ED271102B4}" type="presOf" srcId="{A9C2C0F4-DBD9-4716-80DA-7640EF3E112A}" destId="{FAB5FBFC-F796-4B54-B69F-42A460A26250}" srcOrd="0" destOrd="0" presId="urn:microsoft.com/office/officeart/2008/layout/NameandTitleOrganizationalChart"/>
    <dgm:cxn modelId="{3D69F171-EF4E-4885-92DC-4900149A5406}" type="presParOf" srcId="{4F32F31A-37C7-48ED-9D99-FADA98D65CE7}" destId="{A8416FE6-AA33-44D5-B5B3-AD1288EB4E3B}" srcOrd="0" destOrd="0" presId="urn:microsoft.com/office/officeart/2008/layout/NameandTitleOrganizationalChart"/>
    <dgm:cxn modelId="{1F530046-F28E-4A52-8E72-4D137C0983D2}" type="presParOf" srcId="{A8416FE6-AA33-44D5-B5B3-AD1288EB4E3B}" destId="{A6D59489-D97B-4D74-985E-D34AC7175529}" srcOrd="0" destOrd="0" presId="urn:microsoft.com/office/officeart/2008/layout/NameandTitleOrganizationalChart"/>
    <dgm:cxn modelId="{EE55C137-CC49-4637-8740-F99C02E6B9C5}" type="presParOf" srcId="{A6D59489-D97B-4D74-985E-D34AC7175529}" destId="{05C4E5A3-E945-4063-8C27-E25053A401C1}" srcOrd="0" destOrd="0" presId="urn:microsoft.com/office/officeart/2008/layout/NameandTitleOrganizationalChart"/>
    <dgm:cxn modelId="{F7AF94BE-5C5A-4D1F-A726-7D11931F8426}" type="presParOf" srcId="{A6D59489-D97B-4D74-985E-D34AC7175529}" destId="{46671127-6FF9-463C-851E-7DE749632981}" srcOrd="1" destOrd="0" presId="urn:microsoft.com/office/officeart/2008/layout/NameandTitleOrganizationalChart"/>
    <dgm:cxn modelId="{3F0D15DB-C342-4C54-86C9-67F3EF80CF6A}" type="presParOf" srcId="{A6D59489-D97B-4D74-985E-D34AC7175529}" destId="{61054ACF-07FF-4D04-ACF0-534C47D4384D}" srcOrd="2" destOrd="0" presId="urn:microsoft.com/office/officeart/2008/layout/NameandTitleOrganizationalChart"/>
    <dgm:cxn modelId="{58A8E802-22BF-4B27-B562-639A3E62C6BC}" type="presParOf" srcId="{A8416FE6-AA33-44D5-B5B3-AD1288EB4E3B}" destId="{58A713D5-B777-4F1C-BFD5-140A6A8DA360}" srcOrd="1" destOrd="0" presId="urn:microsoft.com/office/officeart/2008/layout/NameandTitleOrganizationalChart"/>
    <dgm:cxn modelId="{84FF173C-E275-449C-B53B-33F4183BF4E7}" type="presParOf" srcId="{58A713D5-B777-4F1C-BFD5-140A6A8DA360}" destId="{B1AB14DD-83EC-4F0C-95A1-13189C5CC415}" srcOrd="0" destOrd="0" presId="urn:microsoft.com/office/officeart/2008/layout/NameandTitleOrganizationalChart"/>
    <dgm:cxn modelId="{8631D5AC-7947-4771-8AD4-AB7C4086EF4A}" type="presParOf" srcId="{58A713D5-B777-4F1C-BFD5-140A6A8DA360}" destId="{5E4BF4CD-22D3-465E-8BFD-B529F695E7E5}" srcOrd="1" destOrd="0" presId="urn:microsoft.com/office/officeart/2008/layout/NameandTitleOrganizationalChart"/>
    <dgm:cxn modelId="{0F704FA0-0C29-4BD9-849B-D100967889EF}" type="presParOf" srcId="{5E4BF4CD-22D3-465E-8BFD-B529F695E7E5}" destId="{9F4C0C7B-B0EF-4E15-A9F9-E691A9B4655B}" srcOrd="0" destOrd="0" presId="urn:microsoft.com/office/officeart/2008/layout/NameandTitleOrganizationalChart"/>
    <dgm:cxn modelId="{8C0BF4A1-F15D-4D90-8E26-94E3CC2D2C27}" type="presParOf" srcId="{9F4C0C7B-B0EF-4E15-A9F9-E691A9B4655B}" destId="{537160E1-B69B-4C1D-9D62-87680ADA8F29}" srcOrd="0" destOrd="0" presId="urn:microsoft.com/office/officeart/2008/layout/NameandTitleOrganizationalChart"/>
    <dgm:cxn modelId="{36F635BF-0488-4721-80E9-C1A14DB875AE}" type="presParOf" srcId="{9F4C0C7B-B0EF-4E15-A9F9-E691A9B4655B}" destId="{F62C4310-98F6-4DDA-9F78-E4F2F37DA433}" srcOrd="1" destOrd="0" presId="urn:microsoft.com/office/officeart/2008/layout/NameandTitleOrganizationalChart"/>
    <dgm:cxn modelId="{ABB457F3-C154-4C66-8A5F-2E1339C59500}" type="presParOf" srcId="{9F4C0C7B-B0EF-4E15-A9F9-E691A9B4655B}" destId="{43C25626-6870-491B-B066-92D97A20890D}" srcOrd="2" destOrd="0" presId="urn:microsoft.com/office/officeart/2008/layout/NameandTitleOrganizationalChart"/>
    <dgm:cxn modelId="{C6F3A0DC-7587-492B-BE35-AD7CD383AD53}" type="presParOf" srcId="{5E4BF4CD-22D3-465E-8BFD-B529F695E7E5}" destId="{13FFA739-25D2-42F3-B20D-BA0027575FD4}" srcOrd="1" destOrd="0" presId="urn:microsoft.com/office/officeart/2008/layout/NameandTitleOrganizationalChart"/>
    <dgm:cxn modelId="{DBA56A93-9D56-421F-8083-94333A33F67B}" type="presParOf" srcId="{5E4BF4CD-22D3-465E-8BFD-B529F695E7E5}" destId="{18167870-EB09-472C-B9A6-814205DDA69A}" srcOrd="2" destOrd="0" presId="urn:microsoft.com/office/officeart/2008/layout/NameandTitleOrganizationalChart"/>
    <dgm:cxn modelId="{5E61A076-0FB9-410F-92D3-97296E3C14B7}" type="presParOf" srcId="{58A713D5-B777-4F1C-BFD5-140A6A8DA360}" destId="{E1483252-820C-4331-80D7-B4E9B7D7F2A6}" srcOrd="2" destOrd="0" presId="urn:microsoft.com/office/officeart/2008/layout/NameandTitleOrganizationalChart"/>
    <dgm:cxn modelId="{35D3FF99-B78A-467E-ACCF-A22A1424BB2D}" type="presParOf" srcId="{58A713D5-B777-4F1C-BFD5-140A6A8DA360}" destId="{B1105706-9F54-4232-A066-82ADFD814D1B}" srcOrd="3" destOrd="0" presId="urn:microsoft.com/office/officeart/2008/layout/NameandTitleOrganizationalChart"/>
    <dgm:cxn modelId="{2BE2BD03-CBE7-4DDF-894F-EF0BE11DAB27}" type="presParOf" srcId="{B1105706-9F54-4232-A066-82ADFD814D1B}" destId="{0FBC0067-6EBA-4210-867E-FBC26206A0A1}" srcOrd="0" destOrd="0" presId="urn:microsoft.com/office/officeart/2008/layout/NameandTitleOrganizationalChart"/>
    <dgm:cxn modelId="{C5BD51E9-F3F7-4AD1-9FC5-91C0DE49C197}" type="presParOf" srcId="{0FBC0067-6EBA-4210-867E-FBC26206A0A1}" destId="{A1E67E73-D78F-4EE9-8A9B-A73334800CF3}" srcOrd="0" destOrd="0" presId="urn:microsoft.com/office/officeart/2008/layout/NameandTitleOrganizationalChart"/>
    <dgm:cxn modelId="{87F5FC88-F62E-44BB-9C42-1EDD89FAFB66}" type="presParOf" srcId="{0FBC0067-6EBA-4210-867E-FBC26206A0A1}" destId="{AE0063B5-CDCB-49C7-A807-248851C8A716}" srcOrd="1" destOrd="0" presId="urn:microsoft.com/office/officeart/2008/layout/NameandTitleOrganizationalChart"/>
    <dgm:cxn modelId="{70506779-8B02-493F-9158-BE50D4BF1057}" type="presParOf" srcId="{0FBC0067-6EBA-4210-867E-FBC26206A0A1}" destId="{F57609DE-1C94-4350-88C1-4E205DDFECE2}" srcOrd="2" destOrd="0" presId="urn:microsoft.com/office/officeart/2008/layout/NameandTitleOrganizationalChart"/>
    <dgm:cxn modelId="{A1DA206B-CB0B-449C-9E39-1A7841B70A3E}" type="presParOf" srcId="{B1105706-9F54-4232-A066-82ADFD814D1B}" destId="{0EDAB891-553B-49D5-8650-DADCA9894180}" srcOrd="1" destOrd="0" presId="urn:microsoft.com/office/officeart/2008/layout/NameandTitleOrganizationalChart"/>
    <dgm:cxn modelId="{5BE8842E-E2C0-4CFD-9062-D489E115D958}" type="presParOf" srcId="{B1105706-9F54-4232-A066-82ADFD814D1B}" destId="{CF73E681-96D8-46D4-B669-B376B8281FCF}" srcOrd="2" destOrd="0" presId="urn:microsoft.com/office/officeart/2008/layout/NameandTitleOrganizationalChart"/>
    <dgm:cxn modelId="{B33DE333-DD64-4737-9190-E0763D03BF65}" type="presParOf" srcId="{58A713D5-B777-4F1C-BFD5-140A6A8DA360}" destId="{8882AE6C-B1B8-41F1-851C-A5AAB500559C}" srcOrd="4" destOrd="0" presId="urn:microsoft.com/office/officeart/2008/layout/NameandTitleOrganizationalChart"/>
    <dgm:cxn modelId="{D7C72C2B-4289-4796-85B3-066E4BC485AF}" type="presParOf" srcId="{58A713D5-B777-4F1C-BFD5-140A6A8DA360}" destId="{71217AB0-29CB-46A9-A8C7-9EB79AA9EF42}" srcOrd="5" destOrd="0" presId="urn:microsoft.com/office/officeart/2008/layout/NameandTitleOrganizationalChart"/>
    <dgm:cxn modelId="{DFBBF3F5-DC5D-466F-96FD-1B627AEACACD}" type="presParOf" srcId="{71217AB0-29CB-46A9-A8C7-9EB79AA9EF42}" destId="{6A0ADF03-ED35-448E-9E99-62B1E90BC3A9}" srcOrd="0" destOrd="0" presId="urn:microsoft.com/office/officeart/2008/layout/NameandTitleOrganizationalChart"/>
    <dgm:cxn modelId="{B66E8B2C-4911-422E-B154-42D64B071B0D}" type="presParOf" srcId="{6A0ADF03-ED35-448E-9E99-62B1E90BC3A9}" destId="{C427A126-3E4E-4165-8411-57627C2979E3}" srcOrd="0" destOrd="0" presId="urn:microsoft.com/office/officeart/2008/layout/NameandTitleOrganizationalChart"/>
    <dgm:cxn modelId="{8BFE944F-7B43-4CD1-ADCD-5B2A72F1C0E1}" type="presParOf" srcId="{6A0ADF03-ED35-448E-9E99-62B1E90BC3A9}" destId="{F3D3F0B0-4E40-4853-84FF-F952A5F7420B}" srcOrd="1" destOrd="0" presId="urn:microsoft.com/office/officeart/2008/layout/NameandTitleOrganizationalChart"/>
    <dgm:cxn modelId="{FAE947D6-B12E-4789-8A75-09339B19E012}" type="presParOf" srcId="{6A0ADF03-ED35-448E-9E99-62B1E90BC3A9}" destId="{9A02C143-4576-46EF-B819-720DFE73858F}" srcOrd="2" destOrd="0" presId="urn:microsoft.com/office/officeart/2008/layout/NameandTitleOrganizationalChart"/>
    <dgm:cxn modelId="{9540168E-1595-4D34-96D1-9AE6E1FF5C33}" type="presParOf" srcId="{71217AB0-29CB-46A9-A8C7-9EB79AA9EF42}" destId="{EF567D15-02D7-42F6-9A70-A89D93193F16}" srcOrd="1" destOrd="0" presId="urn:microsoft.com/office/officeart/2008/layout/NameandTitleOrganizationalChart"/>
    <dgm:cxn modelId="{086A49FE-ECBA-4804-867A-D6641C63EE1B}" type="presParOf" srcId="{71217AB0-29CB-46A9-A8C7-9EB79AA9EF42}" destId="{11107AD1-5004-4A63-9756-40CDCA01CBF8}" srcOrd="2" destOrd="0" presId="urn:microsoft.com/office/officeart/2008/layout/NameandTitleOrganizationalChart"/>
    <dgm:cxn modelId="{28629F24-54EA-4208-B1C2-BFB565090332}" type="presParOf" srcId="{A8416FE6-AA33-44D5-B5B3-AD1288EB4E3B}" destId="{0CC8EB8E-FF0E-4338-AF91-0E5D1AFD416A}" srcOrd="2" destOrd="0" presId="urn:microsoft.com/office/officeart/2008/layout/NameandTitleOrganizationalChart"/>
    <dgm:cxn modelId="{7D1E56AC-0025-41B0-98D7-948F50DDACEA}" type="presParOf" srcId="{0CC8EB8E-FF0E-4338-AF91-0E5D1AFD416A}" destId="{FCE29C05-731B-4196-9929-F18667828CEB}" srcOrd="0" destOrd="0" presId="urn:microsoft.com/office/officeart/2008/layout/NameandTitleOrganizationalChart"/>
    <dgm:cxn modelId="{160FB3B5-2B62-4F9B-9069-9E3283892AE7}" type="presParOf" srcId="{0CC8EB8E-FF0E-4338-AF91-0E5D1AFD416A}" destId="{BDF38BB3-CCC3-4269-8BA3-63C6039CE0A0}" srcOrd="1" destOrd="0" presId="urn:microsoft.com/office/officeart/2008/layout/NameandTitleOrganizationalChart"/>
    <dgm:cxn modelId="{2991867A-D8EC-4DE4-8628-4C67D476DB28}" type="presParOf" srcId="{BDF38BB3-CCC3-4269-8BA3-63C6039CE0A0}" destId="{E1603605-567C-467E-A5D5-5CDEB350946D}" srcOrd="0" destOrd="0" presId="urn:microsoft.com/office/officeart/2008/layout/NameandTitleOrganizationalChart"/>
    <dgm:cxn modelId="{3C2B436F-25A0-4267-AC13-E510F0D2B52C}" type="presParOf" srcId="{E1603605-567C-467E-A5D5-5CDEB350946D}" destId="{4DE656E8-302B-4AC3-90C5-5C54018BECB0}" srcOrd="0" destOrd="0" presId="urn:microsoft.com/office/officeart/2008/layout/NameandTitleOrganizationalChart"/>
    <dgm:cxn modelId="{18A4A17D-CA52-499C-9D71-EB8BC0658F20}" type="presParOf" srcId="{E1603605-567C-467E-A5D5-5CDEB350946D}" destId="{FAB5FBFC-F796-4B54-B69F-42A460A26250}" srcOrd="1" destOrd="0" presId="urn:microsoft.com/office/officeart/2008/layout/NameandTitleOrganizationalChart"/>
    <dgm:cxn modelId="{7DF8445F-24D6-44E5-A163-FF354F2979B0}" type="presParOf" srcId="{E1603605-567C-467E-A5D5-5CDEB350946D}" destId="{1C731DA1-0EA9-4AA8-9858-25EB010BD9B1}" srcOrd="2" destOrd="0" presId="urn:microsoft.com/office/officeart/2008/layout/NameandTitleOrganizationalChart"/>
    <dgm:cxn modelId="{141E8E05-6BE2-44A5-BA63-6902C21886FE}" type="presParOf" srcId="{BDF38BB3-CCC3-4269-8BA3-63C6039CE0A0}" destId="{793EEE63-03A3-4290-BD3C-02710F5F74AF}" srcOrd="1" destOrd="0" presId="urn:microsoft.com/office/officeart/2008/layout/NameandTitleOrganizationalChart"/>
    <dgm:cxn modelId="{71BDE4CD-4190-4D9C-A799-8799727BEFDD}" type="presParOf" srcId="{BDF38BB3-CCC3-4269-8BA3-63C6039CE0A0}" destId="{83417011-60E8-4C89-9B17-FCDB7EFEEE67}" srcOrd="2" destOrd="0" presId="urn:microsoft.com/office/officeart/2008/layout/NameandTitleOrganizationalChar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FCE29C05-731B-4196-9929-F18667828CEB}">
      <dsp:nvSpPr>
        <dsp:cNvPr id="0" name=""/>
        <dsp:cNvSpPr/>
      </dsp:nvSpPr>
      <dsp:spPr>
        <a:xfrm>
          <a:off x="4029518" y="810018"/>
          <a:ext cx="266753" cy="871467"/>
        </a:xfrm>
        <a:custGeom>
          <a:avLst/>
          <a:gdLst/>
          <a:ahLst/>
          <a:cxnLst/>
          <a:rect l="0" t="0" r="0" b="0"/>
          <a:pathLst>
            <a:path>
              <a:moveTo>
                <a:pt x="266753" y="0"/>
              </a:moveTo>
              <a:lnTo>
                <a:pt x="266753" y="871467"/>
              </a:lnTo>
              <a:lnTo>
                <a:pt x="0" y="871467"/>
              </a:lnTo>
            </a:path>
          </a:pathLst>
        </a:custGeom>
        <a:noFill/>
        <a:ln w="1270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882AE6C-B1B8-41F1-851C-A5AAB500559C}">
      <dsp:nvSpPr>
        <dsp:cNvPr id="0" name=""/>
        <dsp:cNvSpPr/>
      </dsp:nvSpPr>
      <dsp:spPr>
        <a:xfrm>
          <a:off x="4296271" y="810018"/>
          <a:ext cx="2095203" cy="1742934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554266"/>
              </a:lnTo>
              <a:lnTo>
                <a:pt x="2095203" y="1554266"/>
              </a:lnTo>
              <a:lnTo>
                <a:pt x="2095203" y="1742934"/>
              </a:lnTo>
            </a:path>
          </a:pathLst>
        </a:custGeom>
        <a:noFill/>
        <a:ln w="1270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1483252-820C-4331-80D7-B4E9B7D7F2A6}">
      <dsp:nvSpPr>
        <dsp:cNvPr id="0" name=""/>
        <dsp:cNvSpPr/>
      </dsp:nvSpPr>
      <dsp:spPr>
        <a:xfrm>
          <a:off x="4250551" y="810018"/>
          <a:ext cx="91440" cy="1742934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1742934"/>
              </a:lnTo>
            </a:path>
          </a:pathLst>
        </a:custGeom>
        <a:noFill/>
        <a:ln w="1270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1AB14DD-83EC-4F0C-95A1-13189C5CC415}">
      <dsp:nvSpPr>
        <dsp:cNvPr id="0" name=""/>
        <dsp:cNvSpPr/>
      </dsp:nvSpPr>
      <dsp:spPr>
        <a:xfrm>
          <a:off x="2201067" y="810018"/>
          <a:ext cx="2095203" cy="1742934"/>
        </a:xfrm>
        <a:custGeom>
          <a:avLst/>
          <a:gdLst/>
          <a:ahLst/>
          <a:cxnLst/>
          <a:rect l="0" t="0" r="0" b="0"/>
          <a:pathLst>
            <a:path>
              <a:moveTo>
                <a:pt x="2095203" y="0"/>
              </a:moveTo>
              <a:lnTo>
                <a:pt x="2095203" y="1554266"/>
              </a:lnTo>
              <a:lnTo>
                <a:pt x="0" y="1554266"/>
              </a:lnTo>
              <a:lnTo>
                <a:pt x="0" y="1742934"/>
              </a:lnTo>
            </a:path>
          </a:pathLst>
        </a:custGeom>
        <a:noFill/>
        <a:ln w="1270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5C4E5A3-E945-4063-8C27-E25053A401C1}">
      <dsp:nvSpPr>
        <dsp:cNvPr id="0" name=""/>
        <dsp:cNvSpPr/>
      </dsp:nvSpPr>
      <dsp:spPr>
        <a:xfrm>
          <a:off x="3515422" y="1440"/>
          <a:ext cx="1561697" cy="808577"/>
        </a:xfrm>
        <a:prstGeom prst="rect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114099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ID" sz="1100" kern="1200"/>
        </a:p>
      </dsp:txBody>
      <dsp:txXfrm>
        <a:off x="3515422" y="1440"/>
        <a:ext cx="1561697" cy="808577"/>
      </dsp:txXfrm>
    </dsp:sp>
    <dsp:sp modelId="{46671127-6FF9-463C-851E-7DE749632981}">
      <dsp:nvSpPr>
        <dsp:cNvPr id="0" name=""/>
        <dsp:cNvSpPr/>
      </dsp:nvSpPr>
      <dsp:spPr>
        <a:xfrm>
          <a:off x="3827762" y="630334"/>
          <a:ext cx="1405527" cy="269525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7940" tIns="6985" rIns="27940" bIns="6985" numCol="1" spcCol="1270" anchor="ctr" anchorCtr="0">
          <a:noAutofit/>
        </a:bodyPr>
        <a:lstStyle/>
        <a:p>
          <a:pPr marL="0" lvl="0" indent="0" algn="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ID" sz="1100" kern="1200"/>
        </a:p>
      </dsp:txBody>
      <dsp:txXfrm>
        <a:off x="3827762" y="630334"/>
        <a:ext cx="1405527" cy="269525"/>
      </dsp:txXfrm>
    </dsp:sp>
    <dsp:sp modelId="{537160E1-B69B-4C1D-9D62-87680ADA8F29}">
      <dsp:nvSpPr>
        <dsp:cNvPr id="0" name=""/>
        <dsp:cNvSpPr/>
      </dsp:nvSpPr>
      <dsp:spPr>
        <a:xfrm>
          <a:off x="1420219" y="2552952"/>
          <a:ext cx="1561697" cy="808577"/>
        </a:xfrm>
        <a:prstGeom prst="rect">
          <a:avLst/>
        </a:prstGeom>
        <a:solidFill>
          <a:schemeClr val="accent3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114099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ID" sz="1100" kern="1200"/>
        </a:p>
      </dsp:txBody>
      <dsp:txXfrm>
        <a:off x="1420219" y="2552952"/>
        <a:ext cx="1561697" cy="808577"/>
      </dsp:txXfrm>
    </dsp:sp>
    <dsp:sp modelId="{F62C4310-98F6-4DDA-9F78-E4F2F37DA433}">
      <dsp:nvSpPr>
        <dsp:cNvPr id="0" name=""/>
        <dsp:cNvSpPr/>
      </dsp:nvSpPr>
      <dsp:spPr>
        <a:xfrm>
          <a:off x="1732558" y="3181846"/>
          <a:ext cx="1405527" cy="269525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7940" tIns="6985" rIns="27940" bIns="6985" numCol="1" spcCol="1270" anchor="ctr" anchorCtr="0">
          <a:noAutofit/>
        </a:bodyPr>
        <a:lstStyle/>
        <a:p>
          <a:pPr marL="0" lvl="0" indent="0" algn="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ID" sz="1100" kern="1200"/>
        </a:p>
      </dsp:txBody>
      <dsp:txXfrm>
        <a:off x="1732558" y="3181846"/>
        <a:ext cx="1405527" cy="269525"/>
      </dsp:txXfrm>
    </dsp:sp>
    <dsp:sp modelId="{A1E67E73-D78F-4EE9-8A9B-A73334800CF3}">
      <dsp:nvSpPr>
        <dsp:cNvPr id="0" name=""/>
        <dsp:cNvSpPr/>
      </dsp:nvSpPr>
      <dsp:spPr>
        <a:xfrm>
          <a:off x="3515422" y="2552952"/>
          <a:ext cx="1561697" cy="808577"/>
        </a:xfrm>
        <a:prstGeom prst="rect">
          <a:avLst/>
        </a:prstGeom>
        <a:solidFill>
          <a:schemeClr val="accent3">
            <a:hueOff val="1355300"/>
            <a:satOff val="50000"/>
            <a:lumOff val="-7353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114099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ID" sz="1100" kern="1200"/>
        </a:p>
      </dsp:txBody>
      <dsp:txXfrm>
        <a:off x="3515422" y="2552952"/>
        <a:ext cx="1561697" cy="808577"/>
      </dsp:txXfrm>
    </dsp:sp>
    <dsp:sp modelId="{AE0063B5-CDCB-49C7-A807-248851C8A716}">
      <dsp:nvSpPr>
        <dsp:cNvPr id="0" name=""/>
        <dsp:cNvSpPr/>
      </dsp:nvSpPr>
      <dsp:spPr>
        <a:xfrm>
          <a:off x="3827762" y="3181846"/>
          <a:ext cx="1405527" cy="269525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3">
              <a:hueOff val="1355300"/>
              <a:satOff val="50000"/>
              <a:lumOff val="-7353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7940" tIns="6985" rIns="27940" bIns="6985" numCol="1" spcCol="1270" anchor="ctr" anchorCtr="0">
          <a:noAutofit/>
        </a:bodyPr>
        <a:lstStyle/>
        <a:p>
          <a:pPr marL="0" lvl="0" indent="0" algn="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ID" sz="1100" kern="1200"/>
        </a:p>
      </dsp:txBody>
      <dsp:txXfrm>
        <a:off x="3827762" y="3181846"/>
        <a:ext cx="1405527" cy="269525"/>
      </dsp:txXfrm>
    </dsp:sp>
    <dsp:sp modelId="{C427A126-3E4E-4165-8411-57627C2979E3}">
      <dsp:nvSpPr>
        <dsp:cNvPr id="0" name=""/>
        <dsp:cNvSpPr/>
      </dsp:nvSpPr>
      <dsp:spPr>
        <a:xfrm>
          <a:off x="5610626" y="2552952"/>
          <a:ext cx="1561697" cy="808577"/>
        </a:xfrm>
        <a:prstGeom prst="rect">
          <a:avLst/>
        </a:prstGeom>
        <a:solidFill>
          <a:schemeClr val="accent3">
            <a:hueOff val="2710599"/>
            <a:satOff val="100000"/>
            <a:lumOff val="-14706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114099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ID" sz="1100" kern="1200"/>
        </a:p>
      </dsp:txBody>
      <dsp:txXfrm>
        <a:off x="5610626" y="2552952"/>
        <a:ext cx="1561697" cy="808577"/>
      </dsp:txXfrm>
    </dsp:sp>
    <dsp:sp modelId="{F3D3F0B0-4E40-4853-84FF-F952A5F7420B}">
      <dsp:nvSpPr>
        <dsp:cNvPr id="0" name=""/>
        <dsp:cNvSpPr/>
      </dsp:nvSpPr>
      <dsp:spPr>
        <a:xfrm>
          <a:off x="5922965" y="3181846"/>
          <a:ext cx="1405527" cy="269525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3">
              <a:hueOff val="2710599"/>
              <a:satOff val="100000"/>
              <a:lumOff val="-14706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7940" tIns="6985" rIns="27940" bIns="6985" numCol="1" spcCol="1270" anchor="ctr" anchorCtr="0">
          <a:noAutofit/>
        </a:bodyPr>
        <a:lstStyle/>
        <a:p>
          <a:pPr marL="0" lvl="0" indent="0" algn="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ID" sz="1100" kern="1200"/>
        </a:p>
      </dsp:txBody>
      <dsp:txXfrm>
        <a:off x="5922965" y="3181846"/>
        <a:ext cx="1405527" cy="269525"/>
      </dsp:txXfrm>
    </dsp:sp>
    <dsp:sp modelId="{4DE656E8-302B-4AC3-90C5-5C54018BECB0}">
      <dsp:nvSpPr>
        <dsp:cNvPr id="0" name=""/>
        <dsp:cNvSpPr/>
      </dsp:nvSpPr>
      <dsp:spPr>
        <a:xfrm>
          <a:off x="2467821" y="1277196"/>
          <a:ext cx="1561697" cy="808577"/>
        </a:xfrm>
        <a:prstGeom prst="rect">
          <a:avLst/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114099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ID" sz="1100" kern="1200"/>
        </a:p>
      </dsp:txBody>
      <dsp:txXfrm>
        <a:off x="2467821" y="1277196"/>
        <a:ext cx="1561697" cy="808577"/>
      </dsp:txXfrm>
    </dsp:sp>
    <dsp:sp modelId="{FAB5FBFC-F796-4B54-B69F-42A460A26250}">
      <dsp:nvSpPr>
        <dsp:cNvPr id="0" name=""/>
        <dsp:cNvSpPr/>
      </dsp:nvSpPr>
      <dsp:spPr>
        <a:xfrm>
          <a:off x="2780160" y="1906090"/>
          <a:ext cx="1405527" cy="269525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7940" tIns="6985" rIns="27940" bIns="6985" numCol="1" spcCol="1270" anchor="ctr" anchorCtr="0">
          <a:noAutofit/>
        </a:bodyPr>
        <a:lstStyle/>
        <a:p>
          <a:pPr marL="0" lvl="0" indent="0" algn="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ID" sz="1100" kern="1200"/>
        </a:p>
      </dsp:txBody>
      <dsp:txXfrm>
        <a:off x="2780160" y="1906090"/>
        <a:ext cx="1405527" cy="26952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NameandTitleOrganizationalChart">
  <dgm:title val=""/>
  <dgm:desc val=""/>
  <dgm:catLst>
    <dgm:cat type="hierarchy" pri="1250"/>
  </dgm:catLst>
  <dgm:sampData>
    <dgm:dataModel>
      <dgm:ptLst>
        <dgm:pt modelId="0" type="doc"/>
        <dgm:pt modelId="1">
          <dgm:prSet phldr="1"/>
        </dgm:pt>
        <dgm:pt modelId="2" type="asst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5" srcId="0" destId="1" srcOrd="0" destOrd="0"/>
        <dgm:cxn modelId="6" srcId="1" destId="2" srcOrd="0" destOrd="0"/>
        <dgm:cxn modelId="7" srcId="1" destId="3" srcOrd="1" destOrd="0"/>
        <dgm:cxn modelId="8" srcId="1" destId="4" srcOrd="2" destOrd="0"/>
        <dgm:cxn modelId="9" srcId="1" destId="5" srcOrd="3" destOrd="0"/>
      </dgm:cxnLst>
      <dgm:bg/>
      <dgm:whole/>
    </dgm:dataModel>
  </dgm:sampData>
  <dgm:styleData>
    <dgm:dataModel>
      <dgm:ptLst>
        <dgm:pt modelId="0" type="doc"/>
        <dgm:pt modelId="1"/>
        <dgm:pt modelId="12"/>
        <dgm:pt modelId="13"/>
      </dgm:ptLst>
      <dgm:cxnLst>
        <dgm:cxn modelId="2" srcId="0" destId="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 type="asst"/>
        <dgm:pt modelId="12"/>
        <dgm:pt modelId="13"/>
        <dgm:pt modelId="14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hierChild1">
    <dgm:varLst>
      <dgm:orgChart val="1"/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" refType="w" fact="10"/>
      <dgm:constr type="h" for="des" forName="rootComposite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ruleLst/>
    <dgm:forEach name="Name3" axis="ch">
      <dgm:forEach name="Name4" axis="self" ptType="node">
        <dgm:layoutNode name="hierRoot1">
          <dgm:varLst>
            <dgm:hierBranch val="init"/>
          </dgm:varLst>
          <dgm:choose name="Name5">
            <dgm:if name="Name6" func="var" arg="hierBranch" op="equ" val="l">
              <dgm:choose name="Name7">
                <dgm:if name="Name8" axis="ch" ptType="asst" func="cnt" op="gte" val="1">
                  <dgm:alg type="hierRoot">
                    <dgm:param type="hierAlign" val="tR"/>
                  </dgm:alg>
                  <dgm:constrLst>
                    <dgm:constr type="alignOff" val="0.65"/>
                  </dgm:constrLst>
                </dgm:if>
                <dgm:else name="Name9">
                  <dgm:alg type="hierRoot">
                    <dgm:param type="hierAlign" val="tR"/>
                  </dgm:alg>
                  <dgm:constrLst>
                    <dgm:constr type="alignOff" val="0.25"/>
                  </dgm:constrLst>
                </dgm:else>
              </dgm:choose>
            </dgm:if>
            <dgm:if name="Name10" func="var" arg="hierBranch" op="equ" val="r">
              <dgm:choose name="Name11">
                <dgm:if name="Name12" axis="ch" ptType="asst" func="cnt" op="gte" val="1">
                  <dgm:alg type="hierRoot">
                    <dgm:param type="hierAlign" val="tL"/>
                  </dgm:alg>
                  <dgm:constrLst>
                    <dgm:constr type="alignOff" val="0.65"/>
                  </dgm:constrLst>
                </dgm:if>
                <dgm:else name="Name13">
                  <dgm:alg type="hierRoot">
                    <dgm:param type="hierAlign" val="tL"/>
                  </dgm:alg>
                  <dgm:constrLst>
                    <dgm:constr type="alignOff" val="0.25"/>
                  </dgm:constrLst>
                </dgm:else>
              </dgm:choose>
            </dgm:if>
            <dgm:if name="Name14" func="var" arg="hierBranch" op="equ" val="hang">
              <dgm:alg type="hierRoot"/>
              <dgm:constrLst>
                <dgm:constr type="alignOff" val="0.65"/>
              </dgm:constrLst>
            </dgm:if>
            <dgm:else name="Name15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ruleLst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6">
              <dgm:if name="Name17" func="var" arg="hierBranch" op="equ" val="init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 fact="0.9"/>
                  <dgm:constr type="l" for="ch" forName="titleText1" refType="w" fact="0.2"/>
                  <dgm:constr type="t" for="ch" forName="titleText1" refType="h" fact="0.7"/>
                  <dgm:constr type="w" for="ch" forName="titleText1" refType="w" fact="0.9"/>
                  <dgm:constr type="h" for="ch" forName="titleText1" refType="h" fact="0.3"/>
                  <dgm:constr type="primFontSz" for="des" forName="titleText1" refType="primFontSz" refFor="des" refForName="rootText1" op="lte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8" func="var" arg="hierBranch" op="equ" val="l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 fact="0.9"/>
                  <dgm:constr type="l" for="ch" forName="titleText1" refType="w" fact="0.2"/>
                  <dgm:constr type="t" for="ch" forName="titleText1" refType="h" fact="0.7"/>
                  <dgm:constr type="w" for="ch" forName="titleText1" refType="w" fact="0.9"/>
                  <dgm:constr type="h" for="ch" forName="titleText1" refType="h" fact="0.3"/>
                  <dgm:constr type="primFontSz" for="des" forName="titleText1" refType="primFontSz" refFor="des" refForName="rootText1" op="lte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9" func="var" arg="hierBranch" op="equ" val="r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 fact="0.9"/>
                  <dgm:constr type="l" for="ch" forName="titleText1" refType="w" fact="0.2"/>
                  <dgm:constr type="t" for="ch" forName="titleText1" refType="h" fact="0.7"/>
                  <dgm:constr type="w" for="ch" forName="titleText1" refType="w" fact="0.9"/>
                  <dgm:constr type="h" for="ch" forName="titleText1" refType="h" fact="0.3"/>
                  <dgm:constr type="primFontSz" for="des" forName="titleText1" refType="primFontSz" refFor="des" refForName="rootText1" op="lte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else name="Name20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 fact="0.9"/>
                  <dgm:constr type="l" for="ch" forName="titleText1" refType="w" fact="0.2"/>
                  <dgm:constr type="t" for="ch" forName="titleText1" refType="h" fact="0.7"/>
                  <dgm:constr type="w" for="ch" forName="titleText1" refType="w" fact="0.9"/>
                  <dgm:constr type="h" for="ch" forName="titleText1" refType="h" fact="0.3"/>
                  <dgm:constr type="primFontSz" for="des" forName="titleText1" refType="primFontSz" refFor="des" refForName="rootText1" op="lte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else>
            </dgm:choose>
            <dgm:ruleLst/>
            <dgm:layoutNode name="rootText1" styleLbl="node0">
              <dgm:varLst>
                <dgm:chMax/>
                <dgm:chPref val="3"/>
              </dgm:varLst>
              <dgm:alg type="tx"/>
              <dgm:shape xmlns:r="http://schemas.openxmlformats.org/officeDocument/2006/relationships" type="rect" r:blip="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h" fact="0.4"/>
              </dgm:constrLst>
              <dgm:ruleLst>
                <dgm:rule type="primFontSz" val="5" fact="NaN" max="NaN"/>
              </dgm:ruleLst>
            </dgm:layoutNode>
            <dgm:layoutNode name="titleText1" styleLbl="fgAcc0">
              <dgm:varLst>
                <dgm:chMax val="0"/>
                <dgm:chPref val="0"/>
              </dgm:varLst>
              <dgm:alg type="tx">
                <dgm:param type="parTxLTRAlign" val="r"/>
              </dgm:alg>
              <dgm:shape xmlns:r="http://schemas.openxmlformats.org/officeDocument/2006/relationships" type="rect" r:blip="">
                <dgm:adjLst/>
              </dgm:shape>
              <dgm:presOf axis="followSib" ptType="sibTrans" hideLastTrans="0" cnt="1"/>
              <dgm:constrLst>
                <dgm:constr type="primFontSz" val="65"/>
                <dgm:constr type="lMarg" refType="primFontSz" fact="0.2"/>
                <dgm:constr type="rMarg" refType="primFontSz" fact="0.2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rootConnector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/>
              <dgm:ruleLst/>
            </dgm:layoutNode>
          </dgm:layoutNode>
          <dgm:layoutNode name="hierChild2">
            <dgm:choose name="Name21">
              <dgm:if name="Name22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23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24" func="var" arg="hierBranch" op="equ" val="hang">
                <dgm:choose name="Name25">
                  <dgm:if name="Name26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7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8">
                <dgm:choose name="Name29">
                  <dgm:if name="Name30" func="var" arg="dir" op="equ" val="norm">
                    <dgm:alg type="hierChild"/>
                  </dgm:if>
                  <dgm:else name="Name31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a" axis="ch" ptType="nonAsst">
              <dgm:forEach name="Name32" axis="precedSib" ptType="parTrans" st="-1" cnt="1">
                <dgm:choose name="Name33">
                  <dgm:if name="Name34" func="var" arg="hierBranch" op="equ" val="std">
                    <dgm:layoutNode name="Name3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tCtr"/>
                        <dgm:param type="bendPt" val="end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36" func="var" arg="hierBranch" op="equ" val="init">
                    <dgm:layoutNode name="Name37">
                      <dgm:choose name="Name38">
                        <dgm:if name="Name39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</dgm:alg>
                        </dgm:if>
                        <dgm:else name="Name40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</dgm:alg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41" func="var" arg="hierBranch" op="equ" val="hang">
                    <dgm:layoutNode name="Name42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midL midR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else name="Name43">
                    <dgm:layoutNode name="Name44">
                      <dgm:choose name="Name45">
                        <dgm:if name="Name46" axis="self" func="depth" op="lte" val="2">
                          <dgm:choose name="Name47">
                            <dgm:if name="Name48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49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1"/>
                              </dgm:alg>
                            </dgm:else>
                          </dgm:choose>
                        </dgm:if>
                        <dgm:else name="Name50">
                          <dgm:choose name="Name51">
                            <dgm:if name="Name52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3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else>
                </dgm:choose>
              </dgm:forEach>
              <dgm:layoutNode name="hierRoot2">
                <dgm:varLst>
                  <dgm:hierBranch val="init"/>
                </dgm:varLst>
                <dgm:choose name="Name54">
                  <dgm:if name="Name55" func="var" arg="hierBranch" op="equ" val="l">
                    <dgm:choose name="Name56">
                      <dgm:if name="Name57" axis="ch" ptType="asst" func="cnt" op="gte" val="1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58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59" func="var" arg="hierBranch" op="equ" val="r">
                    <dgm:choose name="Name60">
                      <dgm:if name="Name61" axis="ch" ptType="asst" func="cnt" op="g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2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3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64" func="var" arg="hierBranch" op="equ" val="init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else name="Name65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ruleLst/>
                <dgm:layoutNode name="rootComposite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66">
                    <dgm:if name="Name67" func="var" arg="hierBranch" op="equ" val="init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 fact="0.9"/>
                        <dgm:constr type="l" for="ch" forName="titleText2" refType="w" fact="0.2"/>
                        <dgm:constr type="t" for="ch" forName="titleText2" refType="h" fact="0.7"/>
                        <dgm:constr type="w" for="ch" forName="titleText2" refType="w" fact="0.9"/>
                        <dgm:constr type="h" for="ch" forName="titleText2" refType="h" fact="0.3"/>
                        <dgm:constr type="primFontSz" for="des" forName="titleText2" refType="primFontSz" refFor="des" refForName="rootText1" op="lte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68" func="var" arg="hierBranch" op="equ" val="l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 fact="0.9"/>
                        <dgm:constr type="l" for="ch" forName="titleText2" refType="w" fact="0.2"/>
                        <dgm:constr type="t" for="ch" forName="titleText2" refType="h" fact="0.7"/>
                        <dgm:constr type="w" for="ch" forName="titleText2" refType="w" fact="0.9"/>
                        <dgm:constr type="h" for="ch" forName="titleText2" refType="h" fact="0.3"/>
                        <dgm:constr type="primFontSz" for="des" forName="titleText2" refType="primFontSz" refFor="des" refForName="rootText1" op="lte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69" func="var" arg="hierBranch" op="equ" val="r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 fact="0.9"/>
                        <dgm:constr type="l" for="ch" forName="titleText2" refType="w" fact="0.2"/>
                        <dgm:constr type="t" for="ch" forName="titleText2" refType="h" fact="0.7"/>
                        <dgm:constr type="w" for="ch" forName="titleText2" refType="w" fact="0.9"/>
                        <dgm:constr type="h" for="ch" forName="titleText2" refType="h" fact="0.3"/>
                        <dgm:constr type="primFontSz" for="des" forName="titleText2" refType="primFontSz" refFor="des" refForName="rootText1" op="lte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else name="Name70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 fact="0.9"/>
                        <dgm:constr type="l" for="ch" forName="titleText2" refType="w" fact="0.2"/>
                        <dgm:constr type="t" for="ch" forName="titleText2" refType="h" fact="0.7"/>
                        <dgm:constr type="w" for="ch" forName="titleText2" refType="w" fact="0.9"/>
                        <dgm:constr type="h" for="ch" forName="titleText2" refType="h" fact="0.3"/>
                        <dgm:constr type="primFontSz" for="des" forName="titleText2" refType="primFontSz" refFor="des" refForName="rootText1" op="lte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else>
                  </dgm:choose>
                  <dgm:ruleLst/>
                  <dgm:layoutNode name="rootText" styleLbl="node1">
                    <dgm:varLst>
                      <dgm:chMax/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h" fact="0.4"/>
                    </dgm:constrLst>
                    <dgm:ruleLst>
                      <dgm:rule type="primFontSz" val="5" fact="NaN" max="NaN"/>
                    </dgm:ruleLst>
                  </dgm:layoutNode>
                  <dgm:layoutNode name="titleText2" styleLbl="fgAcc1">
                    <dgm:varLst>
                      <dgm:chMax val="0"/>
                      <dgm:chPref val="0"/>
                    </dgm:varLst>
                    <dgm:alg type="tx">
                      <dgm:param type="parTxLTRAlign" val="r"/>
                    </dgm:alg>
                    <dgm:shape xmlns:r="http://schemas.openxmlformats.org/officeDocument/2006/relationships" type="rect" r:blip="">
                      <dgm:adjLst/>
                    </dgm:shape>
                    <dgm:presOf axis="followSib" ptType="sibTrans" hideLastTrans="0" cnt="1"/>
                    <dgm:constrLst>
                      <dgm:constr type="primFontSz" val="65"/>
                      <dgm:constr type="lMarg" refType="primFontSz" fact="0.2"/>
                      <dgm:constr type="rMarg" refType="primFontSz" fact="0.2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" moveWith="rootText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4">
                  <dgm:choose name="Name71">
                    <dgm:if name="Name72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73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74" func="var" arg="hierBranch" op="equ" val="hang">
                      <dgm:choose name="Name75">
                        <dgm:if name="Name76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77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78" func="var" arg="hierBranch" op="equ" val="std">
                      <dgm:choose name="Name79">
                        <dgm:if name="Name80" func="var" arg="dir" op="equ" val="norm">
                          <dgm:alg type="hierChild"/>
                        </dgm:if>
                        <dgm:else name="Name81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82" func="var" arg="hierBranch" op="equ" val="init">
                      <dgm:choose name="Name83">
                        <dgm:if name="Name84" func="var" arg="dir" op="equ" val="norm">
                          <dgm:alg type="hierChild"/>
                        </dgm:if>
                        <dgm:else name="Name85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else name="Name86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87" ref="rep2a"/>
                </dgm:layoutNode>
                <dgm:layoutNode name="hierChild5">
                  <dgm:choose name="Name88">
                    <dgm:if name="Name89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90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91" ref="rep2b"/>
                </dgm:layoutNode>
              </dgm:layoutNode>
            </dgm:forEach>
          </dgm:layoutNode>
          <dgm:layoutNode name="hierChild3">
            <dgm:choose name="Name92">
              <dgm:if name="Name93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94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b" axis="ch" ptType="asst">
              <dgm:forEach name="Name95" axis="precedSib" ptType="parTrans" st="-1" cnt="1">
                <dgm:layoutNode name="Name96">
                  <dgm:alg type="conn">
                    <dgm:param type="connRout" val="bend"/>
                    <dgm:param type="dim" val="1D"/>
                    <dgm:param type="endSty" val="noArr"/>
                    <dgm:param type="begPts" val="bCtr"/>
                    <dgm:param type="endPts" val="midL midR"/>
                  </dgm:alg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layoutNode name="hierRoot3">
                <dgm:varLst>
                  <dgm:hierBranch val="init"/>
                </dgm:varLst>
                <dgm:choose name="Name97">
                  <dgm:if name="Name98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99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0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1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02" func="var" arg="hierBranch" op="equ" val="init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else name="Name103"/>
                </dgm:choose>
                <dgm:ruleLst/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04">
                    <dgm:if name="Name105" func="var" arg="hierBranch" op="equ" val="init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 fact="0.9"/>
                        <dgm:constr type="l" for="ch" forName="titleText3" refType="w" fact="0.2"/>
                        <dgm:constr type="t" for="ch" forName="titleText3" refType="h" fact="0.7"/>
                        <dgm:constr type="w" for="ch" forName="titleText3" refType="w" fact="0.9"/>
                        <dgm:constr type="h" for="ch" forName="titleText3" refType="h" fact="0.3"/>
                        <dgm:constr type="primFontSz" for="des" forName="titleText3" refType="primFontSz" refFor="des" refForName="rootText3" op="lte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06" func="var" arg="hierBranch" op="equ" val="l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 fact="0.9"/>
                        <dgm:constr type="l" for="ch" forName="titleText3" refType="w" fact="0.2"/>
                        <dgm:constr type="t" for="ch" forName="titleText3" refType="h" fact="0.7"/>
                        <dgm:constr type="w" for="ch" forName="titleText3" refType="w" fact="0.9"/>
                        <dgm:constr type="h" for="ch" forName="titleText3" refType="h" fact="0.3"/>
                        <dgm:constr type="primFontSz" for="des" forName="titleText3" refType="primFontSz" refFor="des" refForName="rootText3" op="lte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07" func="var" arg="hierBranch" op="equ" val="r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 fact="0.9"/>
                        <dgm:constr type="l" for="ch" forName="titleText3" refType="w" fact="0.2"/>
                        <dgm:constr type="t" for="ch" forName="titleText3" refType="h" fact="0.7"/>
                        <dgm:constr type="w" for="ch" forName="titleText3" refType="w" fact="0.9"/>
                        <dgm:constr type="h" for="ch" forName="titleText3" refType="h" fact="0.3"/>
                        <dgm:constr type="primFontSz" for="des" forName="titleText3" refType="primFontSz" refFor="des" refForName="rootText3" op="lte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else name="Name108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 fact="0.9"/>
                        <dgm:constr type="l" for="ch" forName="titleText3" refType="w" fact="0.2"/>
                        <dgm:constr type="t" for="ch" forName="titleText3" refType="h" fact="0.7"/>
                        <dgm:constr type="w" for="ch" forName="titleText3" refType="w" fact="0.9"/>
                        <dgm:constr type="h" for="ch" forName="titleText3" refType="h" fact="0.3"/>
                        <dgm:constr type="primFontSz" for="des" forName="titleText3" refType="primFontSz" refFor="des" refForName="rootText3" op="lte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else>
                  </dgm:choose>
                  <dgm:ruleLst/>
                  <dgm:layoutNode name="rootText3" styleLbl="asst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h" fact="0.4"/>
                    </dgm:constrLst>
                    <dgm:ruleLst>
                      <dgm:rule type="primFontSz" val="5" fact="NaN" max="NaN"/>
                    </dgm:ruleLst>
                  </dgm:layoutNode>
                  <dgm:layoutNode name="titleText3" styleLbl="fgAcc2">
                    <dgm:varLst>
                      <dgm:chMax val="0"/>
                      <dgm:chPref val="0"/>
                    </dgm:varLst>
                    <dgm:alg type="tx">
                      <dgm:param type="parTxLTRAlign" val="r"/>
                    </dgm:alg>
                    <dgm:shape xmlns:r="http://schemas.openxmlformats.org/officeDocument/2006/relationships" type="rect" r:blip="">
                      <dgm:adjLst/>
                    </dgm:shape>
                    <dgm:presOf axis="followSib" ptType="sibTrans" hideLastTrans="0" cnt="1"/>
                    <dgm:constrLst>
                      <dgm:constr type="primFontSz" val="65"/>
                      <dgm:constr type="lMarg" refType="primFontSz" fact="0.2"/>
                      <dgm:constr type="rMarg" refType="primFontSz" fact="0.2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3" moveWith="rootText1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6">
                  <dgm:choose name="Name109">
                    <dgm:if name="Name110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11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12" func="var" arg="hierBranch" op="equ" val="hang">
                      <dgm:choose name="Name113">
                        <dgm:if name="Name114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15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16" func="var" arg="hierBranch" op="equ" val="std">
                      <dgm:choose name="Name117">
                        <dgm:if name="Name118" func="var" arg="dir" op="equ" val="norm">
                          <dgm:alg type="hierChild"/>
                        </dgm:if>
                        <dgm:else name="Name119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20" func="var" arg="hierBranch" op="equ" val="init">
                      <dgm:alg type="hierChild"/>
                    </dgm:if>
                    <dgm:else name="Name121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22" ref="rep2a"/>
                </dgm:layoutNode>
                <dgm:layoutNode name="hierChild7">
                  <dgm:choose name="Name123">
                    <dgm:if name="Name12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2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26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genda!A1"/><Relationship Id="rId13" Type="http://schemas.openxmlformats.org/officeDocument/2006/relationships/hyperlink" Target="#'Laporan Kegiatan'!A1"/><Relationship Id="rId3" Type="http://schemas.openxmlformats.org/officeDocument/2006/relationships/hyperlink" Target="#'Susunan Panitia'!A1"/><Relationship Id="rId7" Type="http://schemas.openxmlformats.org/officeDocument/2006/relationships/hyperlink" Target="#'Daftar Isu &amp; Rencana Mitigasi'!A1"/><Relationship Id="rId12" Type="http://schemas.openxmlformats.org/officeDocument/2006/relationships/hyperlink" Target="#'Catatan Pertemuan'!A1"/><Relationship Id="rId2" Type="http://schemas.openxmlformats.org/officeDocument/2006/relationships/hyperlink" Target="#'Struktur Kepanitiaan'!A1"/><Relationship Id="rId16" Type="http://schemas.openxmlformats.org/officeDocument/2006/relationships/image" Target="../media/image1.png"/><Relationship Id="rId1" Type="http://schemas.openxmlformats.org/officeDocument/2006/relationships/hyperlink" Target="#'Proses Internal'!A1"/><Relationship Id="rId6" Type="http://schemas.openxmlformats.org/officeDocument/2006/relationships/hyperlink" Target="#'Rencana Anggaran Biaya'!A1"/><Relationship Id="rId11" Type="http://schemas.openxmlformats.org/officeDocument/2006/relationships/hyperlink" Target="#'Uji Awal - Akhir'!A1"/><Relationship Id="rId5" Type="http://schemas.openxmlformats.org/officeDocument/2006/relationships/hyperlink" Target="#'Kerangka Acuan Kegiatan'!A1"/><Relationship Id="rId15" Type="http://schemas.openxmlformats.org/officeDocument/2006/relationships/hyperlink" Target="#'Daftar Bahan &amp; Alat'!A1"/><Relationship Id="rId10" Type="http://schemas.openxmlformats.org/officeDocument/2006/relationships/hyperlink" Target="#'Daftar Kehadiran'!A1"/><Relationship Id="rId4" Type="http://schemas.openxmlformats.org/officeDocument/2006/relationships/hyperlink" Target="#'Daftar Periksa'!A1"/><Relationship Id="rId9" Type="http://schemas.openxmlformats.org/officeDocument/2006/relationships/hyperlink" Target="#'Daftar Pemangku Kepentingan'!A1"/><Relationship Id="rId14" Type="http://schemas.openxmlformats.org/officeDocument/2006/relationships/hyperlink" Target="#'Waktu Pelaksanaan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alaman Depan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alaman Depan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alaman Depan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alaman Depan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alaman Depan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alaman Depan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alaman Depan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alaman Depan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7" Type="http://schemas.openxmlformats.org/officeDocument/2006/relationships/image" Target="../media/image1.png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hyperlink" Target="#'Halaman Depan'!A1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alaman Depan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alaman Depan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alaman Depan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alaman Depan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alaman Depan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alaman Depan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2266950</xdr:colOff>
      <xdr:row>16</xdr:row>
      <xdr:rowOff>0</xdr:rowOff>
    </xdr:from>
    <xdr:to>
      <xdr:col>6</xdr:col>
      <xdr:colOff>1014413</xdr:colOff>
      <xdr:row>16</xdr:row>
      <xdr:rowOff>176213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62288" y="2924175"/>
          <a:ext cx="5329238" cy="176213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100">
              <a:solidFill>
                <a:schemeClr val="tx1"/>
              </a:solidFill>
            </a:rPr>
            <a:t>Formulir 1: Proses Internal</a:t>
          </a:r>
        </a:p>
      </xdr:txBody>
    </xdr:sp>
    <xdr:clientData/>
  </xdr:twoCellAnchor>
  <xdr:twoCellAnchor>
    <xdr:from>
      <xdr:col>2</xdr:col>
      <xdr:colOff>2276475</xdr:colOff>
      <xdr:row>17</xdr:row>
      <xdr:rowOff>185738</xdr:rowOff>
    </xdr:from>
    <xdr:to>
      <xdr:col>6</xdr:col>
      <xdr:colOff>1023938</xdr:colOff>
      <xdr:row>18</xdr:row>
      <xdr:rowOff>171451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071813" y="3300413"/>
          <a:ext cx="5329238" cy="176213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D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Formulir 2: Struktur Kepanitiaan</a:t>
          </a:r>
          <a:endParaRPr lang="en-ID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2</xdr:col>
      <xdr:colOff>2266950</xdr:colOff>
      <xdr:row>19</xdr:row>
      <xdr:rowOff>171451</xdr:rowOff>
    </xdr:from>
    <xdr:to>
      <xdr:col>6</xdr:col>
      <xdr:colOff>1014413</xdr:colOff>
      <xdr:row>20</xdr:row>
      <xdr:rowOff>166689</xdr:rowOff>
    </xdr:to>
    <xdr:sp macro="" textlink="">
      <xdr:nvSpPr>
        <xdr:cNvPr id="5" name="Rectangle: Rounded Corner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062288" y="3657601"/>
          <a:ext cx="5329238" cy="176213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D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Formulir 3:</a:t>
          </a:r>
          <a:r>
            <a:rPr lang="en-ID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Susunan dan Deskripsi Tugas</a:t>
          </a:r>
          <a:endParaRPr lang="en-ID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2</xdr:col>
      <xdr:colOff>2276475</xdr:colOff>
      <xdr:row>21</xdr:row>
      <xdr:rowOff>171451</xdr:rowOff>
    </xdr:from>
    <xdr:to>
      <xdr:col>6</xdr:col>
      <xdr:colOff>1023938</xdr:colOff>
      <xdr:row>22</xdr:row>
      <xdr:rowOff>166689</xdr:rowOff>
    </xdr:to>
    <xdr:sp macro="" textlink="">
      <xdr:nvSpPr>
        <xdr:cNvPr id="6" name="Rectangle: Rounded Corner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071813" y="4019551"/>
          <a:ext cx="5329238" cy="176213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D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Formulir 4: Daftar Periksa</a:t>
          </a:r>
          <a:endParaRPr lang="en-ID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2</xdr:col>
      <xdr:colOff>2271712</xdr:colOff>
      <xdr:row>24</xdr:row>
      <xdr:rowOff>9526</xdr:rowOff>
    </xdr:from>
    <xdr:to>
      <xdr:col>6</xdr:col>
      <xdr:colOff>1019175</xdr:colOff>
      <xdr:row>25</xdr:row>
      <xdr:rowOff>4764</xdr:rowOff>
    </xdr:to>
    <xdr:sp macro="" textlink="">
      <xdr:nvSpPr>
        <xdr:cNvPr id="7" name="Rectangle: Rounded Corner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067050" y="4400551"/>
          <a:ext cx="5329238" cy="176213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D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Formulir 5: Kerangka Acuan Kegiatan</a:t>
          </a:r>
          <a:endParaRPr lang="en-ID">
            <a:solidFill>
              <a:schemeClr val="tx1"/>
            </a:solidFill>
            <a:effectLst/>
          </a:endParaRPr>
        </a:p>
        <a:p>
          <a:pPr algn="ctr"/>
          <a:endParaRPr lang="en-ID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2276475</xdr:colOff>
      <xdr:row>32</xdr:row>
      <xdr:rowOff>1</xdr:rowOff>
    </xdr:from>
    <xdr:to>
      <xdr:col>6</xdr:col>
      <xdr:colOff>1023938</xdr:colOff>
      <xdr:row>32</xdr:row>
      <xdr:rowOff>176214</xdr:rowOff>
    </xdr:to>
    <xdr:sp macro="" textlink="">
      <xdr:nvSpPr>
        <xdr:cNvPr id="8" name="Rectangle: Rounded Corner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071813" y="4752976"/>
          <a:ext cx="5329238" cy="176213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D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Formulir 9: Rencana Anggaran Biaya</a:t>
          </a:r>
          <a:endParaRPr lang="en-ID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3</xdr:col>
      <xdr:colOff>0</xdr:colOff>
      <xdr:row>44</xdr:row>
      <xdr:rowOff>4763</xdr:rowOff>
    </xdr:from>
    <xdr:to>
      <xdr:col>7</xdr:col>
      <xdr:colOff>0</xdr:colOff>
      <xdr:row>45</xdr:row>
      <xdr:rowOff>1</xdr:rowOff>
    </xdr:to>
    <xdr:sp macro="" textlink="">
      <xdr:nvSpPr>
        <xdr:cNvPr id="9" name="Rectangle: Rounded Corner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076575" y="5119688"/>
          <a:ext cx="5329238" cy="176213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D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Formulir 15: Daftar Isu &amp; Rencana Mitigasi</a:t>
          </a:r>
          <a:endParaRPr lang="en-ID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2</xdr:col>
      <xdr:colOff>2276475</xdr:colOff>
      <xdr:row>26</xdr:row>
      <xdr:rowOff>1</xdr:rowOff>
    </xdr:from>
    <xdr:to>
      <xdr:col>6</xdr:col>
      <xdr:colOff>1023938</xdr:colOff>
      <xdr:row>26</xdr:row>
      <xdr:rowOff>176214</xdr:rowOff>
    </xdr:to>
    <xdr:sp macro="" textlink="">
      <xdr:nvSpPr>
        <xdr:cNvPr id="10" name="Rectangle: Rounded Corners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071813" y="5114926"/>
          <a:ext cx="5329238" cy="176213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D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Formulir 6: Agenda</a:t>
          </a:r>
          <a:endParaRPr lang="en-ID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2</xdr:col>
      <xdr:colOff>2276475</xdr:colOff>
      <xdr:row>34</xdr:row>
      <xdr:rowOff>1</xdr:rowOff>
    </xdr:from>
    <xdr:to>
      <xdr:col>6</xdr:col>
      <xdr:colOff>1023938</xdr:colOff>
      <xdr:row>34</xdr:row>
      <xdr:rowOff>176214</xdr:rowOff>
    </xdr:to>
    <xdr:sp macro="" textlink="">
      <xdr:nvSpPr>
        <xdr:cNvPr id="12" name="Rectangle: Rounded Corners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071813" y="5114926"/>
          <a:ext cx="5329238" cy="176213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D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Formulir 10: Daftar Pemangku Kepentingan</a:t>
          </a:r>
          <a:endParaRPr lang="en-ID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2</xdr:col>
      <xdr:colOff>2276475</xdr:colOff>
      <xdr:row>36</xdr:row>
      <xdr:rowOff>1</xdr:rowOff>
    </xdr:from>
    <xdr:to>
      <xdr:col>6</xdr:col>
      <xdr:colOff>1023938</xdr:colOff>
      <xdr:row>36</xdr:row>
      <xdr:rowOff>176214</xdr:rowOff>
    </xdr:to>
    <xdr:sp macro="" textlink="">
      <xdr:nvSpPr>
        <xdr:cNvPr id="13" name="Rectangle: Rounded Corners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071813" y="5819776"/>
          <a:ext cx="5329238" cy="176213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D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Formulir 11:</a:t>
          </a:r>
          <a:r>
            <a:rPr lang="en-ID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Daftar Kehadiran</a:t>
          </a:r>
          <a:endParaRPr lang="en-ID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2</xdr:col>
      <xdr:colOff>2276475</xdr:colOff>
      <xdr:row>38</xdr:row>
      <xdr:rowOff>1</xdr:rowOff>
    </xdr:from>
    <xdr:to>
      <xdr:col>6</xdr:col>
      <xdr:colOff>1023938</xdr:colOff>
      <xdr:row>38</xdr:row>
      <xdr:rowOff>176214</xdr:rowOff>
    </xdr:to>
    <xdr:sp macro="" textlink="">
      <xdr:nvSpPr>
        <xdr:cNvPr id="14" name="Rectangle: Rounded Corners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071813" y="6181726"/>
          <a:ext cx="5329238" cy="176213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D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Formulir 12:</a:t>
          </a:r>
          <a:r>
            <a:rPr lang="en-ID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Uji Awal-Akhir</a:t>
          </a:r>
          <a:endParaRPr lang="en-ID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2</xdr:col>
      <xdr:colOff>2276475</xdr:colOff>
      <xdr:row>40</xdr:row>
      <xdr:rowOff>1</xdr:rowOff>
    </xdr:from>
    <xdr:to>
      <xdr:col>6</xdr:col>
      <xdr:colOff>1023938</xdr:colOff>
      <xdr:row>40</xdr:row>
      <xdr:rowOff>176214</xdr:rowOff>
    </xdr:to>
    <xdr:sp macro="" textlink="">
      <xdr:nvSpPr>
        <xdr:cNvPr id="15" name="Rectangle: Rounded Corners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071813" y="6543676"/>
          <a:ext cx="5329238" cy="176213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D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Formulir 13:</a:t>
          </a:r>
          <a:r>
            <a:rPr lang="en-ID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Catatan Pertemuan (Notula)</a:t>
          </a:r>
          <a:endParaRPr lang="en-ID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2</xdr:col>
      <xdr:colOff>2276475</xdr:colOff>
      <xdr:row>42</xdr:row>
      <xdr:rowOff>1</xdr:rowOff>
    </xdr:from>
    <xdr:to>
      <xdr:col>6</xdr:col>
      <xdr:colOff>1023938</xdr:colOff>
      <xdr:row>42</xdr:row>
      <xdr:rowOff>176214</xdr:rowOff>
    </xdr:to>
    <xdr:sp macro="" textlink="">
      <xdr:nvSpPr>
        <xdr:cNvPr id="16" name="Rectangle: Rounded Corners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071813" y="6905626"/>
          <a:ext cx="5329238" cy="176213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D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Formulir 14:</a:t>
          </a:r>
          <a:r>
            <a:rPr lang="en-ID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Laporan Kegiatan</a:t>
          </a:r>
          <a:endParaRPr lang="en-ID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2</xdr:col>
      <xdr:colOff>2276475</xdr:colOff>
      <xdr:row>28</xdr:row>
      <xdr:rowOff>1</xdr:rowOff>
    </xdr:from>
    <xdr:to>
      <xdr:col>6</xdr:col>
      <xdr:colOff>1023938</xdr:colOff>
      <xdr:row>28</xdr:row>
      <xdr:rowOff>176214</xdr:rowOff>
    </xdr:to>
    <xdr:sp macro="" textlink="">
      <xdr:nvSpPr>
        <xdr:cNvPr id="17" name="Rectangle: Rounded Corners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071813" y="4752976"/>
          <a:ext cx="5329238" cy="176213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D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Formulir 7: Waktu Pelaksanaan</a:t>
          </a:r>
          <a:endParaRPr lang="en-ID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2</xdr:col>
      <xdr:colOff>2276475</xdr:colOff>
      <xdr:row>30</xdr:row>
      <xdr:rowOff>1</xdr:rowOff>
    </xdr:from>
    <xdr:to>
      <xdr:col>6</xdr:col>
      <xdr:colOff>1023938</xdr:colOff>
      <xdr:row>30</xdr:row>
      <xdr:rowOff>176214</xdr:rowOff>
    </xdr:to>
    <xdr:sp macro="" textlink="">
      <xdr:nvSpPr>
        <xdr:cNvPr id="18" name="Rectangle: Rounded Corners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071813" y="5114926"/>
          <a:ext cx="5329238" cy="176213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D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Formulir 8:</a:t>
          </a:r>
          <a:r>
            <a:rPr lang="en-ID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Daftar Bahan &amp; Alat</a:t>
          </a:r>
          <a:endParaRPr lang="en-ID">
            <a:solidFill>
              <a:schemeClr val="tx1"/>
            </a:solidFill>
            <a:effectLst/>
          </a:endParaRPr>
        </a:p>
      </xdr:txBody>
    </xdr:sp>
    <xdr:clientData/>
  </xdr:twoCellAnchor>
  <xdr:twoCellAnchor editAs="oneCell">
    <xdr:from>
      <xdr:col>2</xdr:col>
      <xdr:colOff>104775</xdr:colOff>
      <xdr:row>1</xdr:row>
      <xdr:rowOff>76200</xdr:rowOff>
    </xdr:from>
    <xdr:to>
      <xdr:col>2</xdr:col>
      <xdr:colOff>1633537</xdr:colOff>
      <xdr:row>4</xdr:row>
      <xdr:rowOff>128334</xdr:rowOff>
    </xdr:to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00113" y="238125"/>
          <a:ext cx="1528762" cy="6236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590551</xdr:colOff>
      <xdr:row>0</xdr:row>
      <xdr:rowOff>0</xdr:rowOff>
    </xdr:from>
    <xdr:to>
      <xdr:col>11</xdr:col>
      <xdr:colOff>0</xdr:colOff>
      <xdr:row>0</xdr:row>
      <xdr:rowOff>152400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8829676" y="0"/>
          <a:ext cx="1509712" cy="152400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100"/>
            <a:t>Halaman </a:t>
          </a:r>
          <a:r>
            <a:rPr lang="en-ID" sz="1100" baseline="0"/>
            <a:t>Depan</a:t>
          </a:r>
          <a:endParaRPr lang="en-ID" sz="1100"/>
        </a:p>
      </xdr:txBody>
    </xdr:sp>
    <xdr:clientData/>
  </xdr:twoCellAnchor>
  <xdr:twoCellAnchor editAs="oneCell">
    <xdr:from>
      <xdr:col>2</xdr:col>
      <xdr:colOff>22410</xdr:colOff>
      <xdr:row>1</xdr:row>
      <xdr:rowOff>95249</xdr:rowOff>
    </xdr:from>
    <xdr:to>
      <xdr:col>2</xdr:col>
      <xdr:colOff>1551172</xdr:colOff>
      <xdr:row>4</xdr:row>
      <xdr:rowOff>147383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71014" y="257735"/>
          <a:ext cx="1528762" cy="62363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423862</xdr:colOff>
      <xdr:row>0</xdr:row>
      <xdr:rowOff>0</xdr:rowOff>
    </xdr:from>
    <xdr:to>
      <xdr:col>6</xdr:col>
      <xdr:colOff>1933574</xdr:colOff>
      <xdr:row>0</xdr:row>
      <xdr:rowOff>152400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143875" y="0"/>
          <a:ext cx="1509712" cy="152400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100"/>
            <a:t>Halaman </a:t>
          </a:r>
          <a:r>
            <a:rPr lang="en-ID" sz="1100" baseline="0"/>
            <a:t>Depan</a:t>
          </a:r>
          <a:endParaRPr lang="en-ID" sz="1100"/>
        </a:p>
      </xdr:txBody>
    </xdr:sp>
    <xdr:clientData/>
  </xdr:twoCellAnchor>
  <xdr:twoCellAnchor editAs="oneCell">
    <xdr:from>
      <xdr:col>1</xdr:col>
      <xdr:colOff>323850</xdr:colOff>
      <xdr:row>1</xdr:row>
      <xdr:rowOff>90488</xdr:rowOff>
    </xdr:from>
    <xdr:to>
      <xdr:col>2</xdr:col>
      <xdr:colOff>1433512</xdr:colOff>
      <xdr:row>4</xdr:row>
      <xdr:rowOff>142622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0088" y="252413"/>
          <a:ext cx="1528762" cy="6236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3243262</xdr:colOff>
      <xdr:row>0</xdr:row>
      <xdr:rowOff>0</xdr:rowOff>
    </xdr:from>
    <xdr:to>
      <xdr:col>3</xdr:col>
      <xdr:colOff>4752974</xdr:colOff>
      <xdr:row>0</xdr:row>
      <xdr:rowOff>152400</xdr:rowOff>
    </xdr:to>
    <xdr:sp macro="" textlink="">
      <xdr:nvSpPr>
        <xdr:cNvPr id="5" name="Rectangle: Rounded Corner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938587" y="0"/>
          <a:ext cx="0" cy="152400"/>
        </a:xfrm>
        <a:prstGeom prst="roundRect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100"/>
            <a:t>Halaman </a:t>
          </a:r>
          <a:r>
            <a:rPr lang="en-ID" sz="1100" baseline="0"/>
            <a:t>Depan</a:t>
          </a:r>
          <a:endParaRPr lang="en-ID" sz="1100"/>
        </a:p>
      </xdr:txBody>
    </xdr:sp>
    <xdr:clientData/>
  </xdr:twoCellAnchor>
  <xdr:twoCellAnchor>
    <xdr:from>
      <xdr:col>8</xdr:col>
      <xdr:colOff>423862</xdr:colOff>
      <xdr:row>0</xdr:row>
      <xdr:rowOff>0</xdr:rowOff>
    </xdr:from>
    <xdr:to>
      <xdr:col>8</xdr:col>
      <xdr:colOff>1933574</xdr:colOff>
      <xdr:row>0</xdr:row>
      <xdr:rowOff>152400</xdr:rowOff>
    </xdr:to>
    <xdr:sp macro="" textlink="">
      <xdr:nvSpPr>
        <xdr:cNvPr id="7" name="Rectangle: Rounded Corner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10410825" y="0"/>
          <a:ext cx="1509712" cy="152400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100"/>
            <a:t>Halaman </a:t>
          </a:r>
          <a:r>
            <a:rPr lang="en-ID" sz="1100" baseline="0"/>
            <a:t>Depan</a:t>
          </a:r>
          <a:endParaRPr lang="en-ID" sz="1100"/>
        </a:p>
      </xdr:txBody>
    </xdr:sp>
    <xdr:clientData/>
  </xdr:twoCellAnchor>
  <xdr:twoCellAnchor editAs="oneCell">
    <xdr:from>
      <xdr:col>1</xdr:col>
      <xdr:colOff>371475</xdr:colOff>
      <xdr:row>1</xdr:row>
      <xdr:rowOff>119063</xdr:rowOff>
    </xdr:from>
    <xdr:to>
      <xdr:col>2</xdr:col>
      <xdr:colOff>1481137</xdr:colOff>
      <xdr:row>4</xdr:row>
      <xdr:rowOff>171197</xdr:rowOff>
    </xdr:to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7713" y="280988"/>
          <a:ext cx="1528762" cy="62363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3890962</xdr:colOff>
      <xdr:row>0</xdr:row>
      <xdr:rowOff>0</xdr:rowOff>
    </xdr:from>
    <xdr:to>
      <xdr:col>4</xdr:col>
      <xdr:colOff>628649</xdr:colOff>
      <xdr:row>0</xdr:row>
      <xdr:rowOff>152400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6515100" y="0"/>
          <a:ext cx="1509712" cy="152400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100"/>
            <a:t>Halaman </a:t>
          </a:r>
          <a:r>
            <a:rPr lang="en-ID" sz="1100" baseline="0"/>
            <a:t>Depan</a:t>
          </a:r>
          <a:endParaRPr lang="en-ID" sz="1100"/>
        </a:p>
      </xdr:txBody>
    </xdr:sp>
    <xdr:clientData/>
  </xdr:twoCellAnchor>
  <xdr:twoCellAnchor editAs="oneCell">
    <xdr:from>
      <xdr:col>2</xdr:col>
      <xdr:colOff>14288</xdr:colOff>
      <xdr:row>1</xdr:row>
      <xdr:rowOff>100012</xdr:rowOff>
    </xdr:from>
    <xdr:to>
      <xdr:col>2</xdr:col>
      <xdr:colOff>1543050</xdr:colOff>
      <xdr:row>4</xdr:row>
      <xdr:rowOff>152146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9126" y="261937"/>
          <a:ext cx="1528762" cy="62363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4763</xdr:colOff>
          <xdr:row>15</xdr:row>
          <xdr:rowOff>171450</xdr:rowOff>
        </xdr:from>
        <xdr:to>
          <xdr:col>4</xdr:col>
          <xdr:colOff>647700</xdr:colOff>
          <xdr:row>17</xdr:row>
          <xdr:rowOff>23813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C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Uji Awal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4763</xdr:colOff>
          <xdr:row>16</xdr:row>
          <xdr:rowOff>180975</xdr:rowOff>
        </xdr:from>
        <xdr:to>
          <xdr:col>4</xdr:col>
          <xdr:colOff>638175</xdr:colOff>
          <xdr:row>18</xdr:row>
          <xdr:rowOff>33338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C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Uji Akhir</a:t>
              </a:r>
            </a:p>
          </xdr:txBody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415020</xdr:colOff>
      <xdr:row>0</xdr:row>
      <xdr:rowOff>0</xdr:rowOff>
    </xdr:from>
    <xdr:to>
      <xdr:col>8</xdr:col>
      <xdr:colOff>1924732</xdr:colOff>
      <xdr:row>0</xdr:row>
      <xdr:rowOff>152400</xdr:rowOff>
    </xdr:to>
    <xdr:sp macro="" textlink="">
      <xdr:nvSpPr>
        <xdr:cNvPr id="6" name="Rectangle: Rounded Corner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11613699" y="0"/>
          <a:ext cx="1509712" cy="152400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100"/>
            <a:t>Halaman </a:t>
          </a:r>
          <a:r>
            <a:rPr lang="en-ID" sz="1100" baseline="0"/>
            <a:t>Depan</a:t>
          </a:r>
          <a:endParaRPr lang="en-ID" sz="1100"/>
        </a:p>
      </xdr:txBody>
    </xdr:sp>
    <xdr:clientData/>
  </xdr:twoCellAnchor>
  <xdr:twoCellAnchor editAs="oneCell">
    <xdr:from>
      <xdr:col>1</xdr:col>
      <xdr:colOff>340178</xdr:colOff>
      <xdr:row>1</xdr:row>
      <xdr:rowOff>95250</xdr:rowOff>
    </xdr:from>
    <xdr:to>
      <xdr:col>2</xdr:col>
      <xdr:colOff>1447119</xdr:colOff>
      <xdr:row>4</xdr:row>
      <xdr:rowOff>147384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4375" y="258536"/>
          <a:ext cx="1528762" cy="62363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654704</xdr:colOff>
      <xdr:row>0</xdr:row>
      <xdr:rowOff>0</xdr:rowOff>
    </xdr:from>
    <xdr:to>
      <xdr:col>5</xdr:col>
      <xdr:colOff>7283</xdr:colOff>
      <xdr:row>0</xdr:row>
      <xdr:rowOff>152400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5574086" y="0"/>
          <a:ext cx="1509712" cy="152400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100"/>
            <a:t>Halaman </a:t>
          </a:r>
          <a:r>
            <a:rPr lang="en-ID" sz="1100" baseline="0"/>
            <a:t>Depan</a:t>
          </a:r>
          <a:endParaRPr lang="en-ID" sz="1100"/>
        </a:p>
      </xdr:txBody>
    </xdr:sp>
    <xdr:clientData/>
  </xdr:twoCellAnchor>
  <xdr:twoCellAnchor editAs="oneCell">
    <xdr:from>
      <xdr:col>2</xdr:col>
      <xdr:colOff>78442</xdr:colOff>
      <xdr:row>1</xdr:row>
      <xdr:rowOff>89648</xdr:rowOff>
    </xdr:from>
    <xdr:to>
      <xdr:col>2</xdr:col>
      <xdr:colOff>1607204</xdr:colOff>
      <xdr:row>4</xdr:row>
      <xdr:rowOff>141782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3560" y="252134"/>
          <a:ext cx="1528762" cy="62363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3565071</xdr:colOff>
      <xdr:row>0</xdr:row>
      <xdr:rowOff>0</xdr:rowOff>
    </xdr:from>
    <xdr:to>
      <xdr:col>3</xdr:col>
      <xdr:colOff>5074783</xdr:colOff>
      <xdr:row>0</xdr:row>
      <xdr:rowOff>152400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7150554" y="0"/>
          <a:ext cx="1509712" cy="152400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100"/>
            <a:t>Halaman </a:t>
          </a:r>
          <a:r>
            <a:rPr lang="en-ID" sz="1100" baseline="0"/>
            <a:t>Depan</a:t>
          </a:r>
          <a:endParaRPr lang="en-ID" sz="1100"/>
        </a:p>
      </xdr:txBody>
    </xdr:sp>
    <xdr:clientData/>
  </xdr:twoCellAnchor>
  <xdr:twoCellAnchor editAs="oneCell">
    <xdr:from>
      <xdr:col>1</xdr:col>
      <xdr:colOff>449036</xdr:colOff>
      <xdr:row>1</xdr:row>
      <xdr:rowOff>88446</xdr:rowOff>
    </xdr:from>
    <xdr:to>
      <xdr:col>2</xdr:col>
      <xdr:colOff>1447120</xdr:colOff>
      <xdr:row>4</xdr:row>
      <xdr:rowOff>140580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5929" y="251732"/>
          <a:ext cx="1528762" cy="6236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2000250</xdr:colOff>
      <xdr:row>0</xdr:row>
      <xdr:rowOff>9525</xdr:rowOff>
    </xdr:from>
    <xdr:to>
      <xdr:col>6</xdr:col>
      <xdr:colOff>1504950</xdr:colOff>
      <xdr:row>1</xdr:row>
      <xdr:rowOff>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434263" y="9525"/>
          <a:ext cx="1509712" cy="152400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100"/>
            <a:t>Halaman </a:t>
          </a:r>
          <a:r>
            <a:rPr lang="en-ID" sz="1100" baseline="0"/>
            <a:t>Depan</a:t>
          </a:r>
          <a:endParaRPr lang="en-ID" sz="1100"/>
        </a:p>
      </xdr:txBody>
    </xdr:sp>
    <xdr:clientData/>
  </xdr:twoCellAnchor>
  <xdr:twoCellAnchor editAs="oneCell">
    <xdr:from>
      <xdr:col>2</xdr:col>
      <xdr:colOff>38100</xdr:colOff>
      <xdr:row>1</xdr:row>
      <xdr:rowOff>123826</xdr:rowOff>
    </xdr:from>
    <xdr:to>
      <xdr:col>2</xdr:col>
      <xdr:colOff>1566862</xdr:colOff>
      <xdr:row>4</xdr:row>
      <xdr:rowOff>175960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2938" y="285751"/>
          <a:ext cx="1528762" cy="6236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18</xdr:row>
      <xdr:rowOff>9525</xdr:rowOff>
    </xdr:from>
    <xdr:to>
      <xdr:col>7</xdr:col>
      <xdr:colOff>9525</xdr:colOff>
      <xdr:row>39</xdr:row>
      <xdr:rowOff>61913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16</xdr:col>
      <xdr:colOff>214312</xdr:colOff>
      <xdr:row>14</xdr:row>
      <xdr:rowOff>152400</xdr:rowOff>
    </xdr:to>
    <xdr:sp macro="" textlink="">
      <xdr:nvSpPr>
        <xdr:cNvPr id="3" name="Rectangle: Rounded Corners 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067800" y="2266950"/>
          <a:ext cx="1509712" cy="152400"/>
        </a:xfrm>
        <a:prstGeom prst="roundRect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100"/>
            <a:t>Halaman </a:t>
          </a:r>
          <a:r>
            <a:rPr lang="en-ID" sz="1100" baseline="0"/>
            <a:t>Depan</a:t>
          </a:r>
          <a:endParaRPr lang="en-ID" sz="1100"/>
        </a:p>
      </xdr:txBody>
    </xdr:sp>
    <xdr:clientData/>
  </xdr:twoCellAnchor>
  <xdr:twoCellAnchor>
    <xdr:from>
      <xdr:col>8</xdr:col>
      <xdr:colOff>16807</xdr:colOff>
      <xdr:row>0</xdr:row>
      <xdr:rowOff>0</xdr:rowOff>
    </xdr:from>
    <xdr:to>
      <xdr:col>8</xdr:col>
      <xdr:colOff>1527360</xdr:colOff>
      <xdr:row>0</xdr:row>
      <xdr:rowOff>152961</xdr:rowOff>
    </xdr:to>
    <xdr:sp macro="" textlink="">
      <xdr:nvSpPr>
        <xdr:cNvPr id="6" name="Rectangle: Rounded Corners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0499911" y="0"/>
          <a:ext cx="1510553" cy="152961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100"/>
            <a:t>Halaman </a:t>
          </a:r>
          <a:r>
            <a:rPr lang="en-ID" sz="1100" baseline="0"/>
            <a:t>Depan</a:t>
          </a:r>
          <a:endParaRPr lang="en-ID" sz="1100"/>
        </a:p>
      </xdr:txBody>
    </xdr:sp>
    <xdr:clientData/>
  </xdr:twoCellAnchor>
  <xdr:twoCellAnchor editAs="oneCell">
    <xdr:from>
      <xdr:col>2</xdr:col>
      <xdr:colOff>22412</xdr:colOff>
      <xdr:row>1</xdr:row>
      <xdr:rowOff>84044</xdr:rowOff>
    </xdr:from>
    <xdr:to>
      <xdr:col>2</xdr:col>
      <xdr:colOff>1551174</xdr:colOff>
      <xdr:row>4</xdr:row>
      <xdr:rowOff>136178</xdr:rowOff>
    </xdr:to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7530" y="246530"/>
          <a:ext cx="1528762" cy="6236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4763</xdr:colOff>
      <xdr:row>0</xdr:row>
      <xdr:rowOff>0</xdr:rowOff>
    </xdr:from>
    <xdr:to>
      <xdr:col>7</xdr:col>
      <xdr:colOff>4762</xdr:colOff>
      <xdr:row>0</xdr:row>
      <xdr:rowOff>152400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443788" y="0"/>
          <a:ext cx="1509712" cy="152400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100"/>
            <a:t>Halaman </a:t>
          </a:r>
          <a:r>
            <a:rPr lang="en-ID" sz="1100" baseline="0"/>
            <a:t>Depan</a:t>
          </a:r>
          <a:endParaRPr lang="en-ID" sz="1100"/>
        </a:p>
      </xdr:txBody>
    </xdr:sp>
    <xdr:clientData/>
  </xdr:twoCellAnchor>
  <xdr:twoCellAnchor editAs="oneCell">
    <xdr:from>
      <xdr:col>2</xdr:col>
      <xdr:colOff>61913</xdr:colOff>
      <xdr:row>1</xdr:row>
      <xdr:rowOff>95250</xdr:rowOff>
    </xdr:from>
    <xdr:to>
      <xdr:col>2</xdr:col>
      <xdr:colOff>1590675</xdr:colOff>
      <xdr:row>4</xdr:row>
      <xdr:rowOff>147384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1" y="257175"/>
          <a:ext cx="1528762" cy="6236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423862</xdr:colOff>
      <xdr:row>0</xdr:row>
      <xdr:rowOff>0</xdr:rowOff>
    </xdr:from>
    <xdr:to>
      <xdr:col>6</xdr:col>
      <xdr:colOff>1933574</xdr:colOff>
      <xdr:row>0</xdr:row>
      <xdr:rowOff>152400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143875" y="0"/>
          <a:ext cx="1509712" cy="152400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100"/>
            <a:t>Halaman </a:t>
          </a:r>
          <a:r>
            <a:rPr lang="en-ID" sz="1100" baseline="0"/>
            <a:t>Depan</a:t>
          </a:r>
          <a:endParaRPr lang="en-ID" sz="1100"/>
        </a:p>
      </xdr:txBody>
    </xdr:sp>
    <xdr:clientData/>
  </xdr:twoCellAnchor>
  <xdr:twoCellAnchor editAs="oneCell">
    <xdr:from>
      <xdr:col>1</xdr:col>
      <xdr:colOff>357188</xdr:colOff>
      <xdr:row>1</xdr:row>
      <xdr:rowOff>71438</xdr:rowOff>
    </xdr:from>
    <xdr:to>
      <xdr:col>2</xdr:col>
      <xdr:colOff>1466850</xdr:colOff>
      <xdr:row>4</xdr:row>
      <xdr:rowOff>123572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3426" y="233363"/>
          <a:ext cx="1528762" cy="6236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3243262</xdr:colOff>
      <xdr:row>0</xdr:row>
      <xdr:rowOff>0</xdr:rowOff>
    </xdr:from>
    <xdr:to>
      <xdr:col>3</xdr:col>
      <xdr:colOff>4752974</xdr:colOff>
      <xdr:row>0</xdr:row>
      <xdr:rowOff>152400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867400" y="0"/>
          <a:ext cx="1509712" cy="152400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100"/>
            <a:t>Halaman </a:t>
          </a:r>
          <a:r>
            <a:rPr lang="en-ID" sz="1100" baseline="0"/>
            <a:t>Depan</a:t>
          </a:r>
          <a:endParaRPr lang="en-ID" sz="1100"/>
        </a:p>
      </xdr:txBody>
    </xdr:sp>
    <xdr:clientData/>
  </xdr:twoCellAnchor>
  <xdr:twoCellAnchor editAs="oneCell">
    <xdr:from>
      <xdr:col>1</xdr:col>
      <xdr:colOff>414337</xdr:colOff>
      <xdr:row>1</xdr:row>
      <xdr:rowOff>76200</xdr:rowOff>
    </xdr:from>
    <xdr:to>
      <xdr:col>2</xdr:col>
      <xdr:colOff>1523999</xdr:colOff>
      <xdr:row>4</xdr:row>
      <xdr:rowOff>128334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0075" y="238125"/>
          <a:ext cx="1528762" cy="6236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95251</xdr:colOff>
      <xdr:row>0</xdr:row>
      <xdr:rowOff>9525</xdr:rowOff>
    </xdr:from>
    <xdr:to>
      <xdr:col>9</xdr:col>
      <xdr:colOff>485776</xdr:colOff>
      <xdr:row>1</xdr:row>
      <xdr:rowOff>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700839" y="9525"/>
          <a:ext cx="1509712" cy="152400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100"/>
            <a:t>Halaman </a:t>
          </a:r>
          <a:r>
            <a:rPr lang="en-ID" sz="1100" baseline="0"/>
            <a:t>Depan</a:t>
          </a:r>
          <a:endParaRPr lang="en-ID" sz="1100"/>
        </a:p>
      </xdr:txBody>
    </xdr:sp>
    <xdr:clientData/>
  </xdr:twoCellAnchor>
  <xdr:twoCellAnchor editAs="oneCell">
    <xdr:from>
      <xdr:col>1</xdr:col>
      <xdr:colOff>621925</xdr:colOff>
      <xdr:row>1</xdr:row>
      <xdr:rowOff>72838</xdr:rowOff>
    </xdr:from>
    <xdr:to>
      <xdr:col>2</xdr:col>
      <xdr:colOff>777966</xdr:colOff>
      <xdr:row>4</xdr:row>
      <xdr:rowOff>124972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6264" y="235324"/>
          <a:ext cx="1528762" cy="62363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139784</xdr:colOff>
      <xdr:row>0</xdr:row>
      <xdr:rowOff>0</xdr:rowOff>
    </xdr:from>
    <xdr:to>
      <xdr:col>23</xdr:col>
      <xdr:colOff>218581</xdr:colOff>
      <xdr:row>0</xdr:row>
      <xdr:rowOff>154999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3433963" y="0"/>
          <a:ext cx="1507547" cy="154999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100"/>
            <a:t>Halaman </a:t>
          </a:r>
          <a:r>
            <a:rPr lang="en-ID" sz="1100" baseline="0"/>
            <a:t>Depan</a:t>
          </a:r>
          <a:endParaRPr lang="en-ID" sz="1100"/>
        </a:p>
      </xdr:txBody>
    </xdr:sp>
    <xdr:clientData/>
  </xdr:twoCellAnchor>
  <xdr:twoCellAnchor editAs="oneCell">
    <xdr:from>
      <xdr:col>2</xdr:col>
      <xdr:colOff>190500</xdr:colOff>
      <xdr:row>1</xdr:row>
      <xdr:rowOff>102053</xdr:rowOff>
    </xdr:from>
    <xdr:to>
      <xdr:col>2</xdr:col>
      <xdr:colOff>1719262</xdr:colOff>
      <xdr:row>4</xdr:row>
      <xdr:rowOff>154187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53911" y="265339"/>
          <a:ext cx="1528762" cy="6236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423862</xdr:colOff>
      <xdr:row>0</xdr:row>
      <xdr:rowOff>0</xdr:rowOff>
    </xdr:from>
    <xdr:to>
      <xdr:col>8</xdr:col>
      <xdr:colOff>1933574</xdr:colOff>
      <xdr:row>0</xdr:row>
      <xdr:rowOff>152400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143875" y="0"/>
          <a:ext cx="1509712" cy="152400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100"/>
            <a:t>Halaman </a:t>
          </a:r>
          <a:r>
            <a:rPr lang="en-ID" sz="1100" baseline="0"/>
            <a:t>Depan</a:t>
          </a:r>
          <a:endParaRPr lang="en-ID" sz="1100"/>
        </a:p>
      </xdr:txBody>
    </xdr:sp>
    <xdr:clientData/>
  </xdr:twoCellAnchor>
  <xdr:twoCellAnchor editAs="oneCell">
    <xdr:from>
      <xdr:col>1</xdr:col>
      <xdr:colOff>309563</xdr:colOff>
      <xdr:row>1</xdr:row>
      <xdr:rowOff>66676</xdr:rowOff>
    </xdr:from>
    <xdr:to>
      <xdr:col>2</xdr:col>
      <xdr:colOff>1419225</xdr:colOff>
      <xdr:row>4</xdr:row>
      <xdr:rowOff>118810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5801" y="228601"/>
          <a:ext cx="1528762" cy="623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FF5C-544A-4DA7-A1DB-CB347B268AD1}">
  <dimension ref="B1:S48"/>
  <sheetViews>
    <sheetView tabSelected="1" zoomScale="85" zoomScaleNormal="85" workbookViewId="0">
      <selection activeCell="J19" sqref="J19"/>
    </sheetView>
  </sheetViews>
  <sheetFormatPr defaultColWidth="14.3984375" defaultRowHeight="12.75"/>
  <cols>
    <col min="1" max="1" width="2.33203125" style="140" customWidth="1"/>
    <col min="2" max="2" width="5.86328125" style="140" customWidth="1"/>
    <col min="3" max="3" width="31.9296875" style="140" customWidth="1"/>
    <col min="4" max="4" width="11.1328125" style="140" customWidth="1"/>
    <col min="5" max="5" width="16" style="140" customWidth="1"/>
    <col min="6" max="6" width="33.06640625" style="140" bestFit="1" customWidth="1"/>
    <col min="7" max="7" width="14.3984375" style="140"/>
    <col min="8" max="8" width="2.33203125" style="140" customWidth="1"/>
    <col min="9" max="16384" width="14.3984375" style="140"/>
  </cols>
  <sheetData>
    <row r="1" spans="2:19" s="130" customFormat="1">
      <c r="B1" s="129"/>
      <c r="C1" s="129"/>
      <c r="D1" s="129"/>
      <c r="F1" s="129"/>
      <c r="H1" s="131"/>
      <c r="J1" s="129"/>
      <c r="R1" s="129"/>
      <c r="S1" s="129"/>
    </row>
    <row r="2" spans="2:19" s="133" customFormat="1" ht="15" customHeight="1">
      <c r="B2" s="221"/>
      <c r="C2" s="221"/>
      <c r="D2" s="222" t="s">
        <v>347</v>
      </c>
      <c r="E2" s="222"/>
      <c r="F2" s="222"/>
      <c r="G2" s="22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2:19" s="133" customFormat="1" ht="15" customHeight="1">
      <c r="B3" s="221"/>
      <c r="C3" s="221"/>
      <c r="D3" s="222" t="s">
        <v>74</v>
      </c>
      <c r="E3" s="222"/>
      <c r="F3" s="222"/>
      <c r="G3" s="22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2:19" s="133" customFormat="1" ht="15" customHeight="1">
      <c r="B4" s="221"/>
      <c r="C4" s="221"/>
      <c r="D4" s="223" t="str">
        <f>IF(D10="","[NAMA KEGIATAN]",D10)</f>
        <v>PELATIHAN MANAJEMEN PROGRAM</v>
      </c>
      <c r="E4" s="223"/>
      <c r="F4" s="223"/>
      <c r="G4" s="223"/>
      <c r="H4" s="132"/>
      <c r="I4" s="132"/>
      <c r="J4" s="132"/>
      <c r="K4" s="132"/>
      <c r="L4" s="132"/>
      <c r="M4" s="132"/>
      <c r="N4" s="132"/>
      <c r="O4" s="132"/>
      <c r="P4" s="132"/>
      <c r="Q4" s="132"/>
    </row>
    <row r="5" spans="2:19" s="133" customFormat="1" ht="15" customHeight="1">
      <c r="B5" s="221"/>
      <c r="C5" s="221"/>
      <c r="D5" s="223" t="str">
        <f>IF(D15="","[WAKTU PELAKSANAAN]",D13&amp;", "&amp;D15)</f>
        <v>SYNERGY, 31 NOPEMBER 2019</v>
      </c>
      <c r="E5" s="223"/>
      <c r="F5" s="223"/>
      <c r="G5" s="223"/>
      <c r="H5" s="132"/>
      <c r="I5" s="132"/>
      <c r="J5" s="132"/>
      <c r="K5" s="132"/>
      <c r="L5" s="132"/>
      <c r="M5" s="132"/>
      <c r="N5" s="132"/>
      <c r="O5" s="132"/>
      <c r="P5" s="132"/>
      <c r="Q5" s="132"/>
    </row>
    <row r="6" spans="2:19" s="135" customFormat="1" ht="9.75" customHeight="1">
      <c r="B6" s="299" t="s">
        <v>348</v>
      </c>
      <c r="C6" s="300"/>
      <c r="D6" s="314" t="s">
        <v>73</v>
      </c>
      <c r="E6" s="284"/>
      <c r="F6" s="284"/>
      <c r="G6" s="285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</row>
    <row r="7" spans="2:19" s="130" customFormat="1">
      <c r="B7" s="136"/>
      <c r="C7" s="136"/>
      <c r="D7" s="136"/>
      <c r="E7" s="137"/>
      <c r="F7" s="136"/>
      <c r="G7" s="137"/>
      <c r="H7" s="138"/>
      <c r="I7" s="137"/>
      <c r="J7" s="136"/>
      <c r="K7" s="137"/>
      <c r="L7" s="137"/>
      <c r="M7" s="137"/>
      <c r="N7" s="137"/>
      <c r="O7" s="137"/>
      <c r="P7" s="137"/>
      <c r="Q7" s="137"/>
      <c r="R7" s="136"/>
      <c r="S7" s="136"/>
    </row>
    <row r="8" spans="2:19" ht="15" customHeight="1">
      <c r="B8" s="139" t="s">
        <v>1</v>
      </c>
    </row>
    <row r="9" spans="2:19" ht="15" customHeight="1"/>
    <row r="10" spans="2:19" ht="15" customHeight="1">
      <c r="B10" s="218" t="s">
        <v>24</v>
      </c>
      <c r="C10" s="218"/>
      <c r="D10" s="220" t="s">
        <v>337</v>
      </c>
      <c r="E10" s="220"/>
      <c r="F10" s="220"/>
      <c r="G10" s="220"/>
    </row>
    <row r="11" spans="2:19" ht="15" customHeight="1">
      <c r="B11" s="218" t="s">
        <v>76</v>
      </c>
      <c r="C11" s="218"/>
      <c r="D11" s="224"/>
      <c r="E11" s="224"/>
      <c r="F11" s="224"/>
      <c r="G11" s="224"/>
    </row>
    <row r="12" spans="2:19" ht="15" customHeight="1">
      <c r="B12" s="173"/>
      <c r="C12" s="174" t="s">
        <v>77</v>
      </c>
      <c r="D12" s="220" t="s">
        <v>338</v>
      </c>
      <c r="E12" s="220"/>
      <c r="F12" s="220"/>
      <c r="G12" s="220"/>
    </row>
    <row r="13" spans="2:19" ht="15" customHeight="1">
      <c r="B13" s="173"/>
      <c r="C13" s="174" t="s">
        <v>78</v>
      </c>
      <c r="D13" s="220" t="s">
        <v>339</v>
      </c>
      <c r="E13" s="220"/>
      <c r="F13" s="220"/>
      <c r="G13" s="220"/>
    </row>
    <row r="14" spans="2:19" ht="27.75" customHeight="1">
      <c r="B14" s="175"/>
      <c r="C14" s="176" t="s">
        <v>80</v>
      </c>
      <c r="D14" s="217" t="s">
        <v>340</v>
      </c>
      <c r="E14" s="217"/>
      <c r="F14" s="217"/>
      <c r="G14" s="217"/>
    </row>
    <row r="15" spans="2:19" ht="15" customHeight="1">
      <c r="B15" s="218" t="s">
        <v>75</v>
      </c>
      <c r="C15" s="218"/>
      <c r="D15" s="219" t="s">
        <v>79</v>
      </c>
      <c r="E15" s="219"/>
      <c r="F15" s="219"/>
      <c r="G15" s="219"/>
    </row>
    <row r="16" spans="2:19" ht="15" customHeight="1">
      <c r="B16" s="141"/>
      <c r="C16" s="142"/>
      <c r="D16" s="57"/>
      <c r="E16" s="57"/>
      <c r="F16" s="57"/>
      <c r="G16" s="57"/>
    </row>
    <row r="17" spans="2:7" ht="15" customHeight="1">
      <c r="B17" s="145" t="s">
        <v>209</v>
      </c>
      <c r="C17" s="146" t="s">
        <v>238</v>
      </c>
      <c r="D17" s="143"/>
      <c r="E17" s="144"/>
      <c r="F17" s="143"/>
      <c r="G17" s="143"/>
    </row>
    <row r="18" spans="2:7" ht="15" customHeight="1">
      <c r="B18" s="145"/>
      <c r="C18" s="146"/>
      <c r="D18" s="143"/>
      <c r="E18" s="144"/>
      <c r="F18" s="143"/>
      <c r="G18" s="143"/>
    </row>
    <row r="19" spans="2:7" s="142" customFormat="1" ht="14.25">
      <c r="B19" s="146" t="s">
        <v>210</v>
      </c>
      <c r="C19" s="146" t="s">
        <v>239</v>
      </c>
    </row>
    <row r="20" spans="2:7" s="142" customFormat="1" ht="14.25">
      <c r="B20" s="146"/>
      <c r="C20" s="146"/>
    </row>
    <row r="21" spans="2:7" s="142" customFormat="1" ht="14.25">
      <c r="B21" s="146" t="s">
        <v>211</v>
      </c>
      <c r="C21" s="146" t="s">
        <v>240</v>
      </c>
    </row>
    <row r="22" spans="2:7" s="142" customFormat="1" ht="14.25">
      <c r="B22" s="146"/>
      <c r="C22" s="146"/>
    </row>
    <row r="23" spans="2:7" s="142" customFormat="1" ht="14.25">
      <c r="B23" s="146" t="s">
        <v>212</v>
      </c>
      <c r="C23" s="146" t="s">
        <v>241</v>
      </c>
    </row>
    <row r="24" spans="2:7" s="142" customFormat="1" ht="14.25">
      <c r="B24" s="146"/>
      <c r="C24" s="146"/>
    </row>
    <row r="25" spans="2:7" s="142" customFormat="1" ht="14.25">
      <c r="B25" s="146" t="s">
        <v>213</v>
      </c>
      <c r="C25" s="146" t="s">
        <v>221</v>
      </c>
    </row>
    <row r="26" spans="2:7" s="142" customFormat="1" ht="14.25">
      <c r="B26" s="146"/>
      <c r="C26" s="146"/>
    </row>
    <row r="27" spans="2:7" s="142" customFormat="1" ht="14.25">
      <c r="B27" s="146" t="s">
        <v>214</v>
      </c>
      <c r="C27" s="146" t="s">
        <v>243</v>
      </c>
    </row>
    <row r="28" spans="2:7" s="142" customFormat="1" ht="14.25">
      <c r="B28" s="146"/>
      <c r="C28" s="146"/>
    </row>
    <row r="29" spans="2:7" s="142" customFormat="1" ht="14.25">
      <c r="B29" s="146" t="s">
        <v>215</v>
      </c>
      <c r="C29" s="146" t="s">
        <v>335</v>
      </c>
    </row>
    <row r="30" spans="2:7" s="142" customFormat="1" ht="14.25">
      <c r="B30" s="146"/>
      <c r="C30" s="146"/>
    </row>
    <row r="31" spans="2:7" s="142" customFormat="1" ht="14.25">
      <c r="B31" s="146" t="s">
        <v>216</v>
      </c>
      <c r="C31" s="146" t="s">
        <v>336</v>
      </c>
    </row>
    <row r="32" spans="2:7" s="142" customFormat="1" ht="14.25">
      <c r="B32" s="146"/>
      <c r="C32" s="146"/>
    </row>
    <row r="33" spans="2:7" s="142" customFormat="1" ht="14.25">
      <c r="B33" s="146" t="s">
        <v>217</v>
      </c>
      <c r="C33" s="146" t="s">
        <v>242</v>
      </c>
    </row>
    <row r="34" spans="2:7" s="142" customFormat="1" ht="14.25">
      <c r="B34" s="146"/>
      <c r="C34" s="146"/>
    </row>
    <row r="35" spans="2:7" s="142" customFormat="1" ht="14.25">
      <c r="B35" s="146" t="s">
        <v>218</v>
      </c>
      <c r="C35" s="146" t="s">
        <v>300</v>
      </c>
    </row>
    <row r="36" spans="2:7" s="142" customFormat="1" ht="14.25">
      <c r="B36" s="146"/>
      <c r="C36" s="146"/>
    </row>
    <row r="37" spans="2:7" s="142" customFormat="1" ht="14.25">
      <c r="B37" s="146" t="s">
        <v>219</v>
      </c>
      <c r="C37" s="146" t="s">
        <v>299</v>
      </c>
    </row>
    <row r="38" spans="2:7" s="142" customFormat="1" ht="14.25">
      <c r="B38" s="146"/>
      <c r="C38" s="146"/>
    </row>
    <row r="39" spans="2:7" s="142" customFormat="1" ht="14.25">
      <c r="B39" s="146" t="s">
        <v>304</v>
      </c>
      <c r="C39" s="146" t="s">
        <v>301</v>
      </c>
    </row>
    <row r="40" spans="2:7" s="142" customFormat="1" ht="14.25">
      <c r="B40" s="146"/>
      <c r="C40" s="146"/>
    </row>
    <row r="41" spans="2:7" s="142" customFormat="1" ht="14.25">
      <c r="B41" s="146" t="s">
        <v>305</v>
      </c>
      <c r="C41" s="146" t="s">
        <v>302</v>
      </c>
    </row>
    <row r="42" spans="2:7" s="142" customFormat="1" ht="14.25">
      <c r="B42" s="146"/>
      <c r="C42" s="146"/>
    </row>
    <row r="43" spans="2:7" s="142" customFormat="1" ht="14.25">
      <c r="B43" s="146" t="s">
        <v>333</v>
      </c>
      <c r="C43" s="146" t="s">
        <v>303</v>
      </c>
    </row>
    <row r="44" spans="2:7" s="142" customFormat="1" ht="14.25">
      <c r="B44" s="146"/>
      <c r="C44" s="146"/>
    </row>
    <row r="45" spans="2:7" s="142" customFormat="1" ht="14.25">
      <c r="B45" s="146" t="s">
        <v>334</v>
      </c>
      <c r="C45" s="146" t="s">
        <v>222</v>
      </c>
    </row>
    <row r="47" spans="2:7" s="147" customFormat="1" ht="13.9">
      <c r="B47" s="216" t="s">
        <v>224</v>
      </c>
      <c r="C47" s="216"/>
      <c r="D47" s="216"/>
      <c r="E47" s="216"/>
      <c r="F47" s="216"/>
      <c r="G47" s="216"/>
    </row>
    <row r="48" spans="2:7" s="147" customFormat="1" ht="36" customHeight="1">
      <c r="B48" s="215" t="s">
        <v>223</v>
      </c>
      <c r="C48" s="215"/>
      <c r="D48" s="215"/>
      <c r="E48" s="215"/>
      <c r="F48" s="215"/>
      <c r="G48" s="215"/>
    </row>
  </sheetData>
  <mergeCells count="18">
    <mergeCell ref="D13:G13"/>
    <mergeCell ref="B2:C5"/>
    <mergeCell ref="D2:G2"/>
    <mergeCell ref="D3:G3"/>
    <mergeCell ref="D4:G4"/>
    <mergeCell ref="D5:G5"/>
    <mergeCell ref="B10:C10"/>
    <mergeCell ref="D10:G10"/>
    <mergeCell ref="B11:C11"/>
    <mergeCell ref="D11:G11"/>
    <mergeCell ref="D12:G12"/>
    <mergeCell ref="B6:C6"/>
    <mergeCell ref="D6:G6"/>
    <mergeCell ref="B48:G48"/>
    <mergeCell ref="B47:G47"/>
    <mergeCell ref="D14:G14"/>
    <mergeCell ref="B15:C15"/>
    <mergeCell ref="D15:G15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59"/>
  <sheetViews>
    <sheetView zoomScale="85" zoomScaleNormal="85" workbookViewId="0">
      <selection activeCell="B6" sqref="B6:C6"/>
    </sheetView>
  </sheetViews>
  <sheetFormatPr defaultColWidth="14.3984375" defaultRowHeight="12.75" customHeight="1"/>
  <cols>
    <col min="1" max="1" width="2.33203125" customWidth="1"/>
    <col min="2" max="2" width="7.06640625" customWidth="1"/>
    <col min="3" max="3" width="29.73046875" customWidth="1"/>
    <col min="4" max="4" width="15.6640625" customWidth="1"/>
    <col min="5" max="5" width="7.59765625" customWidth="1"/>
    <col min="6" max="6" width="15.6640625" customWidth="1"/>
    <col min="7" max="7" width="7.73046875" customWidth="1"/>
    <col min="8" max="8" width="15.6640625" customWidth="1"/>
    <col min="9" max="9" width="7.19921875" bestFit="1" customWidth="1"/>
    <col min="10" max="10" width="15" customWidth="1"/>
    <col min="12" max="12" width="2.33203125" customWidth="1"/>
  </cols>
  <sheetData>
    <row r="1" spans="2:11" s="48" customFormat="1">
      <c r="B1" s="49"/>
      <c r="C1" s="49"/>
      <c r="D1" s="49"/>
      <c r="F1" s="49"/>
      <c r="G1" s="69"/>
    </row>
    <row r="2" spans="2:11" s="50" customFormat="1" ht="15" customHeight="1">
      <c r="B2" s="221"/>
      <c r="C2" s="221"/>
      <c r="D2" s="222" t="s">
        <v>347</v>
      </c>
      <c r="E2" s="222"/>
      <c r="F2" s="222"/>
      <c r="G2" s="222"/>
      <c r="H2" s="222"/>
      <c r="I2" s="222"/>
      <c r="J2" s="222"/>
      <c r="K2" s="222"/>
    </row>
    <row r="3" spans="2:11" s="50" customFormat="1" ht="15" customHeight="1">
      <c r="B3" s="221"/>
      <c r="C3" s="221"/>
      <c r="D3" s="222" t="s">
        <v>206</v>
      </c>
      <c r="E3" s="222"/>
      <c r="F3" s="222"/>
      <c r="G3" s="222"/>
      <c r="H3" s="222"/>
      <c r="I3" s="222"/>
      <c r="J3" s="222"/>
      <c r="K3" s="222"/>
    </row>
    <row r="4" spans="2:11" s="50" customFormat="1" ht="15" customHeight="1">
      <c r="B4" s="221"/>
      <c r="C4" s="221"/>
      <c r="D4" s="223" t="str">
        <f>IF(D10="","[NAMA KEGIATAN]",D10)</f>
        <v>PELATIHAN MANAJEMEN PROGRAM</v>
      </c>
      <c r="E4" s="223"/>
      <c r="F4" s="223"/>
      <c r="G4" s="223"/>
      <c r="H4" s="223"/>
      <c r="I4" s="223"/>
      <c r="J4" s="223"/>
      <c r="K4" s="223"/>
    </row>
    <row r="5" spans="2:11" s="50" customFormat="1" ht="15" customHeight="1">
      <c r="B5" s="221"/>
      <c r="C5" s="221"/>
      <c r="D5" s="223" t="str">
        <f>IF(D15="","[WAKTU PELAKSANAAN]",D13&amp;", "&amp;D15)</f>
        <v>SYNERGY, 31 NOPEMBER 2019</v>
      </c>
      <c r="E5" s="223"/>
      <c r="F5" s="223"/>
      <c r="G5" s="223"/>
      <c r="H5" s="223"/>
      <c r="I5" s="223"/>
      <c r="J5" s="223"/>
      <c r="K5" s="223"/>
    </row>
    <row r="6" spans="2:11" s="51" customFormat="1" ht="9.75" customHeight="1">
      <c r="B6" s="286" t="s">
        <v>348</v>
      </c>
      <c r="C6" s="315"/>
      <c r="D6" s="314" t="s">
        <v>73</v>
      </c>
      <c r="E6" s="284"/>
      <c r="F6" s="284"/>
      <c r="G6" s="284"/>
      <c r="H6" s="284"/>
      <c r="I6" s="284"/>
      <c r="J6" s="284"/>
      <c r="K6" s="285"/>
    </row>
    <row r="7" spans="2:11" s="48" customFormat="1">
      <c r="B7" s="52"/>
      <c r="C7" s="52"/>
      <c r="D7" s="52"/>
      <c r="E7" s="53"/>
      <c r="F7" s="52"/>
      <c r="G7" s="70"/>
    </row>
    <row r="8" spans="2:11" ht="15" customHeight="1">
      <c r="B8" s="5" t="s">
        <v>1</v>
      </c>
    </row>
    <row r="9" spans="2:11" ht="15" customHeight="1"/>
    <row r="10" spans="2:11" ht="15" customHeight="1">
      <c r="B10" s="229" t="s">
        <v>24</v>
      </c>
      <c r="C10" s="230"/>
      <c r="D10" s="228" t="str">
        <f>'Halaman Depan'!D10:G10</f>
        <v>PELATIHAN MANAJEMEN PROGRAM</v>
      </c>
      <c r="E10" s="228"/>
      <c r="F10" s="228"/>
      <c r="G10" s="228"/>
      <c r="H10" s="228"/>
      <c r="I10" s="228"/>
      <c r="J10" s="228"/>
      <c r="K10" s="228"/>
    </row>
    <row r="11" spans="2:11" ht="15" customHeight="1">
      <c r="B11" s="231" t="s">
        <v>76</v>
      </c>
      <c r="C11" s="232"/>
      <c r="D11" s="252"/>
      <c r="E11" s="252"/>
      <c r="F11" s="252"/>
      <c r="G11" s="252"/>
      <c r="H11" s="252"/>
      <c r="I11" s="252"/>
      <c r="J11" s="252"/>
      <c r="K11" s="252"/>
    </row>
    <row r="12" spans="2:11" ht="15" customHeight="1">
      <c r="B12" s="173"/>
      <c r="C12" s="174" t="s">
        <v>77</v>
      </c>
      <c r="D12" s="228" t="str">
        <f>'Halaman Depan'!D12:G12</f>
        <v>Mentari</v>
      </c>
      <c r="E12" s="228"/>
      <c r="F12" s="228"/>
      <c r="G12" s="228"/>
      <c r="H12" s="228"/>
      <c r="I12" s="228"/>
      <c r="J12" s="228"/>
      <c r="K12" s="228"/>
    </row>
    <row r="13" spans="2:11" ht="15" customHeight="1">
      <c r="B13" s="173"/>
      <c r="C13" s="174" t="s">
        <v>78</v>
      </c>
      <c r="D13" s="228" t="str">
        <f>'Halaman Depan'!D13:G13</f>
        <v>SYNERGY</v>
      </c>
      <c r="E13" s="228"/>
      <c r="F13" s="228"/>
      <c r="G13" s="228"/>
      <c r="H13" s="228"/>
      <c r="I13" s="228"/>
      <c r="J13" s="228"/>
      <c r="K13" s="228"/>
    </row>
    <row r="14" spans="2:11" ht="30" customHeight="1">
      <c r="B14" s="175"/>
      <c r="C14" s="176" t="s">
        <v>80</v>
      </c>
      <c r="D14" s="225" t="str">
        <f>'Halaman Depan'!D14:G14</f>
        <v>Jl. Cikutra Gg. Sukamulya No. 109/142 D, RT 08 RW 09, Kel. Cikutra, Kec. Cibeunying Kidul, Kota Bandung, Jawa Barat 40124</v>
      </c>
      <c r="E14" s="225"/>
      <c r="F14" s="225"/>
      <c r="G14" s="225"/>
      <c r="H14" s="225"/>
      <c r="I14" s="225"/>
      <c r="J14" s="225"/>
      <c r="K14" s="225"/>
    </row>
    <row r="15" spans="2:11" ht="15" customHeight="1">
      <c r="B15" s="226" t="s">
        <v>75</v>
      </c>
      <c r="C15" s="227"/>
      <c r="D15" s="228" t="str">
        <f>'Halaman Depan'!D15:G15</f>
        <v>31 NOPEMBER 2019</v>
      </c>
      <c r="E15" s="228"/>
      <c r="F15" s="228"/>
      <c r="G15" s="228"/>
      <c r="H15" s="228"/>
      <c r="I15" s="228"/>
      <c r="J15" s="228"/>
      <c r="K15" s="228"/>
    </row>
    <row r="16" spans="2:11" ht="15" customHeight="1">
      <c r="B16" s="34"/>
      <c r="C16" s="97"/>
      <c r="D16" s="57"/>
      <c r="E16" s="57"/>
      <c r="F16" s="57"/>
      <c r="G16" s="57"/>
    </row>
    <row r="17" spans="2:11" s="90" customFormat="1" ht="17.25" customHeight="1">
      <c r="B17" s="291" t="s">
        <v>26</v>
      </c>
      <c r="C17" s="291" t="s">
        <v>27</v>
      </c>
      <c r="D17" s="309" t="s">
        <v>141</v>
      </c>
      <c r="E17" s="309"/>
      <c r="F17" s="310" t="s">
        <v>142</v>
      </c>
      <c r="G17" s="310"/>
      <c r="H17" s="309" t="s">
        <v>29</v>
      </c>
      <c r="I17" s="309"/>
      <c r="J17" s="311" t="s">
        <v>145</v>
      </c>
      <c r="K17" s="312" t="s">
        <v>146</v>
      </c>
    </row>
    <row r="18" spans="2:11" s="90" customFormat="1" ht="17.25" customHeight="1">
      <c r="B18" s="291"/>
      <c r="C18" s="291"/>
      <c r="D18" s="191" t="s">
        <v>144</v>
      </c>
      <c r="E18" s="190" t="s">
        <v>143</v>
      </c>
      <c r="F18" s="191" t="s">
        <v>144</v>
      </c>
      <c r="G18" s="190" t="s">
        <v>143</v>
      </c>
      <c r="H18" s="191" t="s">
        <v>144</v>
      </c>
      <c r="I18" s="190" t="s">
        <v>143</v>
      </c>
      <c r="J18" s="311"/>
      <c r="K18" s="312"/>
    </row>
    <row r="19" spans="2:11" s="91" customFormat="1" ht="17.25" customHeight="1">
      <c r="B19" s="193" t="s">
        <v>86</v>
      </c>
      <c r="C19" s="193" t="s">
        <v>87</v>
      </c>
      <c r="D19" s="193" t="s">
        <v>88</v>
      </c>
      <c r="E19" s="193"/>
      <c r="F19" s="193" t="s">
        <v>89</v>
      </c>
      <c r="G19" s="193"/>
      <c r="H19" s="193" t="s">
        <v>90</v>
      </c>
      <c r="I19" s="193"/>
      <c r="J19" s="193" t="s">
        <v>91</v>
      </c>
      <c r="K19" s="194" t="s">
        <v>147</v>
      </c>
    </row>
    <row r="20" spans="2:11" s="92" customFormat="1" ht="17.25" customHeight="1">
      <c r="B20" s="98"/>
      <c r="C20" s="99"/>
      <c r="D20" s="98"/>
      <c r="E20" s="98"/>
      <c r="F20" s="100"/>
      <c r="G20" s="100"/>
      <c r="H20" s="101"/>
      <c r="I20" s="102"/>
      <c r="J20" s="102"/>
      <c r="K20" s="103"/>
    </row>
    <row r="21" spans="2:11" s="92" customFormat="1" ht="17.25" customHeight="1">
      <c r="B21" s="73"/>
      <c r="C21" s="74"/>
      <c r="D21" s="73"/>
      <c r="E21" s="73"/>
      <c r="F21" s="75"/>
      <c r="G21" s="75"/>
      <c r="H21" s="76"/>
      <c r="I21" s="77"/>
      <c r="J21" s="77"/>
      <c r="K21" s="93"/>
    </row>
    <row r="22" spans="2:11" s="92" customFormat="1" ht="17.25" customHeight="1">
      <c r="B22" s="73"/>
      <c r="C22" s="74"/>
      <c r="D22" s="73"/>
      <c r="E22" s="73"/>
      <c r="F22" s="75"/>
      <c r="G22" s="75"/>
      <c r="H22" s="76"/>
      <c r="I22" s="77"/>
      <c r="J22" s="77"/>
      <c r="K22" s="93"/>
    </row>
    <row r="23" spans="2:11" s="92" customFormat="1" ht="17.25" customHeight="1">
      <c r="B23" s="73"/>
      <c r="C23" s="74"/>
      <c r="D23" s="73"/>
      <c r="E23" s="73"/>
      <c r="F23" s="75"/>
      <c r="G23" s="75"/>
      <c r="H23" s="76"/>
      <c r="I23" s="77"/>
      <c r="J23" s="77"/>
      <c r="K23" s="93"/>
    </row>
    <row r="24" spans="2:11" s="92" customFormat="1" ht="17.25" customHeight="1">
      <c r="B24" s="73"/>
      <c r="C24" s="74"/>
      <c r="D24" s="73"/>
      <c r="E24" s="73"/>
      <c r="F24" s="75"/>
      <c r="G24" s="75"/>
      <c r="H24" s="76"/>
      <c r="I24" s="77"/>
      <c r="J24" s="77"/>
      <c r="K24" s="93"/>
    </row>
    <row r="25" spans="2:11" s="92" customFormat="1" ht="17.25" customHeight="1">
      <c r="B25" s="73"/>
      <c r="C25" s="74"/>
      <c r="D25" s="73"/>
      <c r="E25" s="73"/>
      <c r="F25" s="75"/>
      <c r="G25" s="75"/>
      <c r="H25" s="76"/>
      <c r="I25" s="77"/>
      <c r="J25" s="77"/>
      <c r="K25" s="93"/>
    </row>
    <row r="26" spans="2:11" s="92" customFormat="1" ht="17.25" customHeight="1">
      <c r="B26" s="73"/>
      <c r="C26" s="74"/>
      <c r="D26" s="73"/>
      <c r="E26" s="73"/>
      <c r="F26" s="75"/>
      <c r="G26" s="75"/>
      <c r="H26" s="76"/>
      <c r="I26" s="77"/>
      <c r="J26" s="77"/>
      <c r="K26" s="93"/>
    </row>
    <row r="27" spans="2:11" s="92" customFormat="1" ht="17.25" customHeight="1">
      <c r="B27" s="73"/>
      <c r="C27" s="74"/>
      <c r="D27" s="73"/>
      <c r="E27" s="73"/>
      <c r="F27" s="75"/>
      <c r="G27" s="75"/>
      <c r="H27" s="76"/>
      <c r="I27" s="77"/>
      <c r="J27" s="77"/>
      <c r="K27" s="93"/>
    </row>
    <row r="28" spans="2:11" s="92" customFormat="1" ht="17.25" customHeight="1">
      <c r="B28" s="73"/>
      <c r="C28" s="74"/>
      <c r="D28" s="73"/>
      <c r="E28" s="73"/>
      <c r="F28" s="75"/>
      <c r="G28" s="75"/>
      <c r="H28" s="76"/>
      <c r="I28" s="77"/>
      <c r="J28" s="77"/>
      <c r="K28" s="93"/>
    </row>
    <row r="29" spans="2:11" s="92" customFormat="1" ht="17.25" customHeight="1">
      <c r="B29" s="73"/>
      <c r="C29" s="74"/>
      <c r="D29" s="73"/>
      <c r="E29" s="73"/>
      <c r="F29" s="75"/>
      <c r="G29" s="75"/>
      <c r="H29" s="76"/>
      <c r="I29" s="77"/>
      <c r="J29" s="77"/>
      <c r="K29" s="93"/>
    </row>
    <row r="30" spans="2:11" s="92" customFormat="1" ht="17.25" customHeight="1">
      <c r="B30" s="73"/>
      <c r="C30" s="74"/>
      <c r="D30" s="73"/>
      <c r="E30" s="73"/>
      <c r="F30" s="75"/>
      <c r="G30" s="75"/>
      <c r="H30" s="76"/>
      <c r="I30" s="77"/>
      <c r="J30" s="77"/>
      <c r="K30" s="93"/>
    </row>
    <row r="31" spans="2:11" s="92" customFormat="1" ht="17.25" customHeight="1">
      <c r="B31" s="73"/>
      <c r="C31" s="74"/>
      <c r="D31" s="73"/>
      <c r="E31" s="73"/>
      <c r="F31" s="75"/>
      <c r="G31" s="75"/>
      <c r="H31" s="76"/>
      <c r="I31" s="77"/>
      <c r="J31" s="77"/>
      <c r="K31" s="93"/>
    </row>
    <row r="32" spans="2:11" s="92" customFormat="1" ht="17.25" customHeight="1">
      <c r="B32" s="73"/>
      <c r="C32" s="74"/>
      <c r="D32" s="73"/>
      <c r="E32" s="73"/>
      <c r="F32" s="75"/>
      <c r="G32" s="75"/>
      <c r="H32" s="76"/>
      <c r="I32" s="77"/>
      <c r="J32" s="77"/>
      <c r="K32" s="93"/>
    </row>
    <row r="33" spans="2:11" s="92" customFormat="1" ht="17.25" customHeight="1">
      <c r="B33" s="73"/>
      <c r="C33" s="74"/>
      <c r="D33" s="73"/>
      <c r="E33" s="73"/>
      <c r="F33" s="75"/>
      <c r="G33" s="75"/>
      <c r="H33" s="76"/>
      <c r="I33" s="77"/>
      <c r="J33" s="77"/>
      <c r="K33" s="93"/>
    </row>
    <row r="34" spans="2:11" s="92" customFormat="1" ht="17.25" customHeight="1">
      <c r="B34" s="73"/>
      <c r="C34" s="74"/>
      <c r="D34" s="73"/>
      <c r="E34" s="73"/>
      <c r="F34" s="75"/>
      <c r="G34" s="75"/>
      <c r="H34" s="76"/>
      <c r="I34" s="77"/>
      <c r="J34" s="77"/>
      <c r="K34" s="93"/>
    </row>
    <row r="35" spans="2:11" s="92" customFormat="1" ht="17.25" customHeight="1">
      <c r="B35" s="73"/>
      <c r="C35" s="74"/>
      <c r="D35" s="73"/>
      <c r="E35" s="73"/>
      <c r="F35" s="75"/>
      <c r="G35" s="75"/>
      <c r="H35" s="76"/>
      <c r="I35" s="77"/>
      <c r="J35" s="77"/>
      <c r="K35" s="93"/>
    </row>
    <row r="36" spans="2:11" s="92" customFormat="1" ht="17.25" customHeight="1">
      <c r="B36" s="73"/>
      <c r="C36" s="74"/>
      <c r="D36" s="73"/>
      <c r="E36" s="73"/>
      <c r="F36" s="75"/>
      <c r="G36" s="75"/>
      <c r="H36" s="76"/>
      <c r="I36" s="77"/>
      <c r="J36" s="77"/>
      <c r="K36" s="93"/>
    </row>
    <row r="37" spans="2:11" s="92" customFormat="1" ht="17.25" customHeight="1">
      <c r="B37" s="73"/>
      <c r="C37" s="74"/>
      <c r="D37" s="73"/>
      <c r="E37" s="73"/>
      <c r="F37" s="75"/>
      <c r="G37" s="75"/>
      <c r="H37" s="76"/>
      <c r="I37" s="77"/>
      <c r="J37" s="77" t="s">
        <v>30</v>
      </c>
      <c r="K37" s="93"/>
    </row>
    <row r="38" spans="2:11" s="92" customFormat="1" ht="17.25" customHeight="1">
      <c r="B38" s="73"/>
      <c r="C38" s="74"/>
      <c r="D38" s="73"/>
      <c r="E38" s="73"/>
      <c r="F38" s="75"/>
      <c r="G38" s="75"/>
      <c r="H38" s="76"/>
      <c r="I38" s="77"/>
      <c r="J38" s="77"/>
      <c r="K38" s="93"/>
    </row>
    <row r="39" spans="2:11" s="92" customFormat="1" ht="17.25" customHeight="1">
      <c r="B39" s="73"/>
      <c r="C39" s="74"/>
      <c r="D39" s="73"/>
      <c r="E39" s="73"/>
      <c r="F39" s="75"/>
      <c r="G39" s="75"/>
      <c r="H39" s="76"/>
      <c r="I39" s="77"/>
      <c r="J39" s="77"/>
      <c r="K39" s="93"/>
    </row>
    <row r="40" spans="2:11" s="92" customFormat="1" ht="17.25" customHeight="1">
      <c r="B40" s="73"/>
      <c r="C40" s="74"/>
      <c r="D40" s="73"/>
      <c r="E40" s="73"/>
      <c r="F40" s="75"/>
      <c r="G40" s="75"/>
      <c r="H40" s="76"/>
      <c r="I40" s="77"/>
      <c r="J40" s="77"/>
      <c r="K40" s="93"/>
    </row>
    <row r="41" spans="2:11" s="92" customFormat="1" ht="17.25" customHeight="1">
      <c r="B41" s="104"/>
      <c r="C41" s="105"/>
      <c r="D41" s="104"/>
      <c r="E41" s="104"/>
      <c r="F41" s="106"/>
      <c r="G41" s="106"/>
      <c r="H41" s="107"/>
      <c r="I41" s="108"/>
      <c r="J41" s="108"/>
      <c r="K41" s="109"/>
    </row>
    <row r="42" spans="2:11" s="92" customFormat="1" ht="21.75" customHeight="1">
      <c r="B42" s="274" t="s">
        <v>31</v>
      </c>
      <c r="C42" s="274"/>
      <c r="D42" s="274"/>
      <c r="E42" s="274"/>
      <c r="F42" s="274"/>
      <c r="G42" s="274"/>
      <c r="H42" s="274"/>
      <c r="I42" s="274"/>
      <c r="J42" s="274"/>
      <c r="K42" s="93"/>
    </row>
    <row r="43" spans="2:11" s="92" customFormat="1" ht="17.25" customHeight="1">
      <c r="B43" s="110"/>
      <c r="C43" s="110"/>
      <c r="D43" s="110"/>
      <c r="E43" s="110"/>
      <c r="F43" s="111"/>
      <c r="G43" s="111"/>
      <c r="H43" s="111"/>
      <c r="I43" s="80"/>
      <c r="J43" s="80"/>
    </row>
    <row r="44" spans="2:11" s="92" customFormat="1" ht="17.25" customHeight="1">
      <c r="B44" s="81" t="s">
        <v>32</v>
      </c>
      <c r="C44" s="112"/>
      <c r="D44" s="110"/>
      <c r="E44" s="110"/>
      <c r="F44" s="111"/>
      <c r="G44" s="111"/>
      <c r="H44" s="111"/>
      <c r="I44" s="80"/>
      <c r="J44" s="80"/>
    </row>
    <row r="45" spans="2:11" s="92" customFormat="1" ht="106.15" customHeight="1">
      <c r="B45" s="275"/>
      <c r="C45" s="275"/>
      <c r="D45" s="275"/>
      <c r="E45" s="275"/>
      <c r="F45" s="275"/>
      <c r="G45" s="275"/>
      <c r="H45" s="275"/>
      <c r="I45" s="275"/>
      <c r="J45" s="275"/>
      <c r="K45" s="275"/>
    </row>
    <row r="46" spans="2:11" s="92" customFormat="1" ht="17.25" customHeight="1">
      <c r="B46" s="110"/>
      <c r="C46" s="110"/>
      <c r="D46" s="113"/>
      <c r="E46" s="113"/>
      <c r="F46" s="114"/>
      <c r="G46" s="114"/>
      <c r="H46" s="114"/>
      <c r="I46" s="80"/>
      <c r="J46" s="80"/>
    </row>
    <row r="47" spans="2:11" s="92" customFormat="1" ht="17.25" customHeight="1">
      <c r="B47" s="110"/>
      <c r="C47" s="110"/>
      <c r="D47" s="110"/>
      <c r="E47" s="110"/>
      <c r="F47" s="111"/>
      <c r="G47" s="111"/>
      <c r="H47" s="111"/>
      <c r="I47" s="115"/>
      <c r="J47" s="80"/>
    </row>
    <row r="48" spans="2:11" s="92" customFormat="1" ht="17.25" customHeight="1">
      <c r="B48" s="83" t="s">
        <v>148</v>
      </c>
      <c r="C48" s="84"/>
      <c r="D48" s="83"/>
      <c r="E48" s="84"/>
      <c r="F48" s="84"/>
      <c r="G48" s="84"/>
      <c r="H48" s="84"/>
      <c r="I48" s="80"/>
      <c r="J48" s="80"/>
    </row>
    <row r="49" spans="2:10" s="92" customFormat="1" ht="17.25" customHeight="1">
      <c r="B49" s="84"/>
      <c r="C49" s="84"/>
      <c r="D49" s="84"/>
      <c r="E49" s="84"/>
      <c r="F49" s="84"/>
      <c r="G49" s="84"/>
      <c r="H49" s="84"/>
      <c r="I49" s="80"/>
      <c r="J49" s="80"/>
    </row>
    <row r="50" spans="2:10" s="92" customFormat="1" ht="17.25" customHeight="1">
      <c r="B50" s="84"/>
      <c r="C50" s="84"/>
      <c r="D50" s="84"/>
      <c r="E50" s="84"/>
      <c r="F50" s="84"/>
      <c r="G50" s="84"/>
      <c r="H50" s="84"/>
      <c r="I50" s="80"/>
      <c r="J50" s="80"/>
    </row>
    <row r="51" spans="2:10" s="92" customFormat="1" ht="17.25" customHeight="1">
      <c r="B51" s="85"/>
      <c r="C51" s="82"/>
      <c r="D51" s="80"/>
      <c r="E51" s="85"/>
      <c r="F51" s="82"/>
      <c r="G51" s="82"/>
      <c r="H51" s="84"/>
      <c r="I51" s="80"/>
      <c r="J51" s="80"/>
    </row>
    <row r="52" spans="2:10" s="92" customFormat="1" ht="17.25" customHeight="1">
      <c r="B52" s="86" t="s">
        <v>35</v>
      </c>
      <c r="C52" s="78"/>
      <c r="D52" s="80"/>
      <c r="F52" s="87" t="s">
        <v>149</v>
      </c>
      <c r="G52" s="78"/>
      <c r="H52" s="84"/>
      <c r="I52" s="80"/>
      <c r="J52" s="80"/>
    </row>
    <row r="53" spans="2:10" s="92" customFormat="1" ht="17.25" customHeight="1">
      <c r="B53" s="84"/>
      <c r="C53" s="84"/>
      <c r="D53" s="84"/>
      <c r="F53" s="84"/>
      <c r="G53" s="88"/>
      <c r="H53" s="88"/>
      <c r="I53" s="80"/>
      <c r="J53" s="80"/>
    </row>
    <row r="54" spans="2:10" s="92" customFormat="1" ht="17.25" customHeight="1">
      <c r="B54" s="80"/>
      <c r="C54" s="80"/>
      <c r="D54" s="80"/>
      <c r="F54" s="80"/>
      <c r="G54" s="80"/>
      <c r="H54" s="80"/>
      <c r="I54" s="80"/>
      <c r="J54" s="80"/>
    </row>
    <row r="55" spans="2:10" s="92" customFormat="1" ht="17.25" customHeight="1">
      <c r="B55" s="83" t="s">
        <v>36</v>
      </c>
      <c r="C55" s="88"/>
      <c r="D55" s="80"/>
      <c r="F55" s="83"/>
      <c r="G55" s="88"/>
      <c r="H55" s="80"/>
      <c r="I55" s="80"/>
      <c r="J55" s="80"/>
    </row>
    <row r="56" spans="2:10" s="92" customFormat="1" ht="17.25" customHeight="1">
      <c r="B56" s="84"/>
      <c r="C56" s="88"/>
      <c r="D56" s="80"/>
      <c r="F56" s="84"/>
      <c r="G56" s="88"/>
      <c r="H56" s="80"/>
      <c r="I56" s="80"/>
      <c r="J56" s="80"/>
    </row>
    <row r="57" spans="2:10" s="92" customFormat="1" ht="17.25" customHeight="1">
      <c r="B57" s="84"/>
      <c r="C57" s="88"/>
      <c r="D57" s="80"/>
      <c r="F57" s="84"/>
      <c r="G57" s="88"/>
      <c r="H57" s="80"/>
      <c r="I57" s="80"/>
      <c r="J57" s="80"/>
    </row>
    <row r="58" spans="2:10" s="92" customFormat="1" ht="17.25" customHeight="1">
      <c r="B58" s="85"/>
      <c r="C58" s="89"/>
      <c r="D58" s="80"/>
      <c r="F58" s="85"/>
      <c r="G58" s="89"/>
      <c r="H58" s="80"/>
      <c r="I58" s="80"/>
      <c r="J58" s="80"/>
    </row>
    <row r="59" spans="2:10" s="92" customFormat="1" ht="17.25" customHeight="1">
      <c r="B59" s="86" t="s">
        <v>150</v>
      </c>
      <c r="C59" s="79"/>
      <c r="D59" s="80"/>
      <c r="F59" s="87" t="s">
        <v>151</v>
      </c>
      <c r="G59" s="79"/>
      <c r="H59" s="80"/>
      <c r="I59" s="80"/>
      <c r="J59" s="80"/>
    </row>
  </sheetData>
  <mergeCells count="25">
    <mergeCell ref="B2:C5"/>
    <mergeCell ref="D5:K5"/>
    <mergeCell ref="D4:K4"/>
    <mergeCell ref="D3:K3"/>
    <mergeCell ref="D2:K2"/>
    <mergeCell ref="B10:C10"/>
    <mergeCell ref="B11:C11"/>
    <mergeCell ref="D11:K11"/>
    <mergeCell ref="D10:K10"/>
    <mergeCell ref="D6:K6"/>
    <mergeCell ref="B6:C6"/>
    <mergeCell ref="B15:C15"/>
    <mergeCell ref="D15:K15"/>
    <mergeCell ref="D14:K14"/>
    <mergeCell ref="D13:K13"/>
    <mergeCell ref="D12:K12"/>
    <mergeCell ref="B42:J42"/>
    <mergeCell ref="B45:K45"/>
    <mergeCell ref="H17:I17"/>
    <mergeCell ref="D17:E17"/>
    <mergeCell ref="F17:G17"/>
    <mergeCell ref="J17:J18"/>
    <mergeCell ref="K17:K18"/>
    <mergeCell ref="B17:B18"/>
    <mergeCell ref="C17:C1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5728F-64CF-4C5E-BFA8-2FAE004EDF9E}">
  <dimension ref="B1:G51"/>
  <sheetViews>
    <sheetView workbookViewId="0">
      <selection activeCell="B6" sqref="B6:C6"/>
    </sheetView>
  </sheetViews>
  <sheetFormatPr defaultColWidth="14.3984375" defaultRowHeight="12.75"/>
  <cols>
    <col min="1" max="1" width="2.33203125" customWidth="1"/>
    <col min="2" max="2" width="5.86328125" customWidth="1"/>
    <col min="3" max="3" width="25.86328125" customWidth="1"/>
    <col min="4" max="4" width="18.1328125" customWidth="1"/>
    <col min="5" max="5" width="37.06640625" customWidth="1"/>
    <col min="6" max="6" width="15.86328125" customWidth="1"/>
    <col min="7" max="7" width="27.19921875" customWidth="1"/>
    <col min="8" max="8" width="2.33203125" customWidth="1"/>
  </cols>
  <sheetData>
    <row r="1" spans="2:7" s="48" customFormat="1">
      <c r="B1" s="49"/>
      <c r="C1" s="49"/>
      <c r="D1" s="49"/>
      <c r="F1" s="49"/>
      <c r="G1" s="69"/>
    </row>
    <row r="2" spans="2:7" s="50" customFormat="1" ht="15">
      <c r="B2" s="239"/>
      <c r="C2" s="240"/>
      <c r="D2" s="245" t="s">
        <v>347</v>
      </c>
      <c r="E2" s="246"/>
      <c r="F2" s="246"/>
      <c r="G2" s="247"/>
    </row>
    <row r="3" spans="2:7" s="50" customFormat="1" ht="15">
      <c r="B3" s="241"/>
      <c r="C3" s="242"/>
      <c r="D3" s="245" t="s">
        <v>244</v>
      </c>
      <c r="E3" s="246"/>
      <c r="F3" s="246"/>
      <c r="G3" s="247"/>
    </row>
    <row r="4" spans="2:7" s="50" customFormat="1" ht="15">
      <c r="B4" s="241"/>
      <c r="C4" s="242"/>
      <c r="D4" s="248" t="str">
        <f>IF(D10="","[NAMA KEGIATAN]",D10)</f>
        <v>PELATIHAN MANAJEMEN PROGRAM</v>
      </c>
      <c r="E4" s="249"/>
      <c r="F4" s="249"/>
      <c r="G4" s="250"/>
    </row>
    <row r="5" spans="2:7" s="50" customFormat="1" ht="15">
      <c r="B5" s="243"/>
      <c r="C5" s="244"/>
      <c r="D5" s="248" t="str">
        <f>IF(D15="","[WAKTU PELAKSANAAN]",D13&amp;", "&amp;D15)</f>
        <v>SYNERGY, 31 NOPEMBER 2019</v>
      </c>
      <c r="E5" s="249"/>
      <c r="F5" s="249"/>
      <c r="G5" s="250"/>
    </row>
    <row r="6" spans="2:7" s="51" customFormat="1" ht="9.75" customHeight="1">
      <c r="B6" s="356" t="s">
        <v>348</v>
      </c>
      <c r="C6" s="300"/>
      <c r="D6" s="236" t="s">
        <v>73</v>
      </c>
      <c r="E6" s="237"/>
      <c r="F6" s="237"/>
      <c r="G6" s="238"/>
    </row>
    <row r="7" spans="2:7" s="48" customFormat="1">
      <c r="B7" s="52"/>
      <c r="C7" s="52"/>
      <c r="D7" s="52"/>
      <c r="E7" s="53"/>
      <c r="F7" s="52"/>
      <c r="G7" s="70"/>
    </row>
    <row r="8" spans="2:7" ht="14.25">
      <c r="B8" s="5" t="s">
        <v>1</v>
      </c>
    </row>
    <row r="10" spans="2:7" ht="14.25">
      <c r="B10" s="229" t="s">
        <v>24</v>
      </c>
      <c r="C10" s="230"/>
      <c r="D10" s="60" t="str">
        <f>'Halaman Depan'!D10:G10</f>
        <v>PELATIHAN MANAJEMEN PROGRAM</v>
      </c>
      <c r="E10" s="60"/>
      <c r="F10" s="60"/>
      <c r="G10" s="60"/>
    </row>
    <row r="11" spans="2:7" ht="14.25">
      <c r="B11" s="231" t="s">
        <v>76</v>
      </c>
      <c r="C11" s="232"/>
      <c r="D11" s="94"/>
      <c r="E11" s="95"/>
      <c r="F11" s="95"/>
      <c r="G11" s="96"/>
    </row>
    <row r="12" spans="2:7" ht="14.25">
      <c r="B12" s="173"/>
      <c r="C12" s="188" t="s">
        <v>77</v>
      </c>
      <c r="D12" s="60" t="str">
        <f>'Halaman Depan'!D12:G12</f>
        <v>Mentari</v>
      </c>
      <c r="E12" s="60"/>
      <c r="F12" s="60"/>
      <c r="G12" s="60"/>
    </row>
    <row r="13" spans="2:7" ht="14.25">
      <c r="B13" s="173"/>
      <c r="C13" s="188" t="s">
        <v>78</v>
      </c>
      <c r="D13" s="60" t="str">
        <f>'Halaman Depan'!D13:G13</f>
        <v>SYNERGY</v>
      </c>
      <c r="E13" s="60"/>
      <c r="F13" s="60"/>
      <c r="G13" s="60"/>
    </row>
    <row r="14" spans="2:7" ht="28.15" customHeight="1">
      <c r="B14" s="175"/>
      <c r="C14" s="189" t="s">
        <v>80</v>
      </c>
      <c r="D14" s="60" t="str">
        <f>'Halaman Depan'!D14:G14</f>
        <v>Jl. Cikutra Gg. Sukamulya No. 109/142 D, RT 08 RW 09, Kel. Cikutra, Kec. Cibeunying Kidul, Kota Bandung, Jawa Barat 40124</v>
      </c>
      <c r="E14" s="60"/>
      <c r="F14" s="60"/>
      <c r="G14" s="60"/>
    </row>
    <row r="15" spans="2:7" ht="14.25">
      <c r="B15" s="226" t="s">
        <v>75</v>
      </c>
      <c r="C15" s="227"/>
      <c r="D15" s="60" t="str">
        <f>'Halaman Depan'!D15:G15</f>
        <v>31 NOPEMBER 2019</v>
      </c>
      <c r="E15" s="60"/>
      <c r="F15" s="60"/>
      <c r="G15" s="60"/>
    </row>
    <row r="16" spans="2:7" ht="14.25">
      <c r="B16" s="10"/>
      <c r="C16" s="11"/>
      <c r="D16" s="55"/>
      <c r="E16" s="55"/>
      <c r="F16" s="55"/>
      <c r="G16" s="55"/>
    </row>
    <row r="17" spans="2:7" ht="14.25">
      <c r="B17" s="167" t="s">
        <v>25</v>
      </c>
      <c r="C17" s="168" t="s">
        <v>246</v>
      </c>
      <c r="D17" s="167" t="s">
        <v>247</v>
      </c>
      <c r="E17" s="169" t="s">
        <v>248</v>
      </c>
      <c r="F17" s="169" t="s">
        <v>249</v>
      </c>
      <c r="G17" s="169" t="s">
        <v>250</v>
      </c>
    </row>
    <row r="18" spans="2:7" s="62" customFormat="1" ht="14.25">
      <c r="B18" s="170" t="s">
        <v>86</v>
      </c>
      <c r="C18" s="171" t="s">
        <v>87</v>
      </c>
      <c r="D18" s="170" t="s">
        <v>88</v>
      </c>
      <c r="E18" s="172" t="s">
        <v>89</v>
      </c>
      <c r="F18" s="172" t="s">
        <v>90</v>
      </c>
      <c r="G18" s="172" t="s">
        <v>91</v>
      </c>
    </row>
    <row r="19" spans="2:7" ht="14.25">
      <c r="B19" s="17" t="s">
        <v>245</v>
      </c>
      <c r="C19" s="18"/>
      <c r="D19" s="19"/>
      <c r="E19" s="20"/>
      <c r="F19" s="20"/>
      <c r="G19" s="59"/>
    </row>
    <row r="20" spans="2:7" ht="14.25">
      <c r="B20" s="23"/>
      <c r="C20" s="27"/>
      <c r="D20" s="21"/>
      <c r="E20" s="28"/>
      <c r="F20" s="20"/>
      <c r="G20" s="59"/>
    </row>
    <row r="21" spans="2:7" ht="14.25">
      <c r="B21" s="23"/>
      <c r="C21" s="27"/>
      <c r="D21" s="21"/>
      <c r="E21" s="28"/>
      <c r="F21" s="20"/>
      <c r="G21" s="59"/>
    </row>
    <row r="22" spans="2:7" ht="14.25">
      <c r="B22" s="23"/>
      <c r="C22" s="27"/>
      <c r="D22" s="21"/>
      <c r="E22" s="28"/>
      <c r="F22" s="20"/>
      <c r="G22" s="59"/>
    </row>
    <row r="23" spans="2:7" ht="14.25">
      <c r="B23" s="23"/>
      <c r="C23" s="27"/>
      <c r="D23" s="21"/>
      <c r="E23" s="28"/>
      <c r="F23" s="20"/>
      <c r="G23" s="59"/>
    </row>
    <row r="24" spans="2:7" ht="14.25">
      <c r="B24" s="23"/>
      <c r="C24" s="27"/>
      <c r="D24" s="21"/>
      <c r="E24" s="28"/>
      <c r="F24" s="20"/>
      <c r="G24" s="59"/>
    </row>
    <row r="25" spans="2:7" ht="14.25">
      <c r="B25" s="23"/>
      <c r="C25" s="27"/>
      <c r="D25" s="21"/>
      <c r="E25" s="28"/>
      <c r="F25" s="20"/>
      <c r="G25" s="59"/>
    </row>
    <row r="26" spans="2:7" ht="14.25">
      <c r="B26" s="23"/>
      <c r="C26" s="27"/>
      <c r="D26" s="21"/>
      <c r="E26" s="28"/>
      <c r="F26" s="20"/>
      <c r="G26" s="59"/>
    </row>
    <row r="27" spans="2:7" ht="14.25">
      <c r="B27" s="23"/>
      <c r="C27" s="27"/>
      <c r="D27" s="21"/>
      <c r="E27" s="28"/>
      <c r="F27" s="20"/>
      <c r="G27" s="59"/>
    </row>
    <row r="28" spans="2:7" ht="14.25">
      <c r="B28" s="23"/>
      <c r="C28" s="27"/>
      <c r="D28" s="21"/>
      <c r="E28" s="28"/>
      <c r="F28" s="20"/>
      <c r="G28" s="59"/>
    </row>
    <row r="29" spans="2:7" ht="14.25">
      <c r="B29" s="23"/>
      <c r="C29" s="27"/>
      <c r="D29" s="21"/>
      <c r="E29" s="28"/>
      <c r="F29" s="20"/>
      <c r="G29" s="59"/>
    </row>
    <row r="30" spans="2:7" ht="14.25">
      <c r="B30" s="17" t="s">
        <v>251</v>
      </c>
      <c r="C30" s="18"/>
      <c r="D30" s="19"/>
      <c r="E30" s="20"/>
      <c r="F30" s="20"/>
      <c r="G30" s="59"/>
    </row>
    <row r="31" spans="2:7" ht="14.25">
      <c r="B31" s="23"/>
      <c r="C31" s="27"/>
      <c r="D31" s="21"/>
      <c r="E31" s="28"/>
      <c r="F31" s="20"/>
      <c r="G31" s="59"/>
    </row>
    <row r="32" spans="2:7" ht="14.25">
      <c r="B32" s="23"/>
      <c r="C32" s="27"/>
      <c r="D32" s="21"/>
      <c r="E32" s="28"/>
      <c r="F32" s="20"/>
      <c r="G32" s="59"/>
    </row>
    <row r="33" spans="2:7" ht="14.25">
      <c r="B33" s="23"/>
      <c r="C33" s="27"/>
      <c r="D33" s="21"/>
      <c r="E33" s="28"/>
      <c r="F33" s="20"/>
      <c r="G33" s="59"/>
    </row>
    <row r="34" spans="2:7" ht="14.25">
      <c r="B34" s="23"/>
      <c r="C34" s="27"/>
      <c r="D34" s="21"/>
      <c r="E34" s="28"/>
      <c r="F34" s="20"/>
      <c r="G34" s="59"/>
    </row>
    <row r="35" spans="2:7" ht="14.25">
      <c r="B35" s="23"/>
      <c r="C35" s="27"/>
      <c r="D35" s="21"/>
      <c r="E35" s="28"/>
      <c r="F35" s="20"/>
      <c r="G35" s="59"/>
    </row>
    <row r="36" spans="2:7" ht="14.25">
      <c r="B36" s="23"/>
      <c r="C36" s="27"/>
      <c r="D36" s="21"/>
      <c r="E36" s="28"/>
      <c r="F36" s="20"/>
      <c r="G36" s="59"/>
    </row>
    <row r="37" spans="2:7" ht="14.25">
      <c r="B37" s="23"/>
      <c r="C37" s="27"/>
      <c r="D37" s="21"/>
      <c r="E37" s="28"/>
      <c r="F37" s="20"/>
      <c r="G37" s="59"/>
    </row>
    <row r="38" spans="2:7" ht="14.25">
      <c r="B38" s="23"/>
      <c r="C38" s="27"/>
      <c r="D38" s="21"/>
      <c r="E38" s="28"/>
      <c r="F38" s="20"/>
      <c r="G38" s="59"/>
    </row>
    <row r="39" spans="2:7" ht="14.25">
      <c r="B39" s="23"/>
      <c r="C39" s="27"/>
      <c r="D39" s="21"/>
      <c r="E39" s="28"/>
      <c r="F39" s="20"/>
      <c r="G39" s="59"/>
    </row>
    <row r="40" spans="2:7" ht="14.25">
      <c r="B40" s="23"/>
      <c r="C40" s="27"/>
      <c r="D40" s="21"/>
      <c r="E40" s="28"/>
      <c r="F40" s="20"/>
      <c r="G40" s="59"/>
    </row>
    <row r="41" spans="2:7" ht="14.25">
      <c r="B41" s="17" t="s">
        <v>252</v>
      </c>
      <c r="C41" s="18"/>
      <c r="D41" s="19"/>
      <c r="E41" s="20"/>
      <c r="F41" s="20"/>
      <c r="G41" s="59"/>
    </row>
    <row r="42" spans="2:7" ht="14.25">
      <c r="B42" s="23"/>
      <c r="C42" s="27"/>
      <c r="D42" s="21"/>
      <c r="E42" s="28"/>
      <c r="F42" s="20"/>
      <c r="G42" s="59"/>
    </row>
    <row r="43" spans="2:7" ht="14.25">
      <c r="B43" s="23"/>
      <c r="C43" s="27"/>
      <c r="D43" s="21"/>
      <c r="E43" s="28"/>
      <c r="F43" s="20"/>
      <c r="G43" s="59"/>
    </row>
    <row r="44" spans="2:7" ht="14.25">
      <c r="B44" s="23"/>
      <c r="C44" s="27"/>
      <c r="D44" s="21"/>
      <c r="E44" s="28"/>
      <c r="F44" s="20"/>
      <c r="G44" s="59"/>
    </row>
    <row r="45" spans="2:7" ht="14.25">
      <c r="B45" s="23"/>
      <c r="C45" s="27"/>
      <c r="D45" s="21"/>
      <c r="E45" s="28"/>
      <c r="F45" s="20"/>
      <c r="G45" s="59"/>
    </row>
    <row r="46" spans="2:7" ht="14.25">
      <c r="B46" s="23"/>
      <c r="C46" s="27"/>
      <c r="D46" s="21"/>
      <c r="E46" s="28"/>
      <c r="F46" s="20"/>
      <c r="G46" s="59"/>
    </row>
    <row r="47" spans="2:7" ht="14.25">
      <c r="B47" s="23"/>
      <c r="C47" s="27"/>
      <c r="D47" s="21"/>
      <c r="E47" s="28"/>
      <c r="F47" s="20"/>
      <c r="G47" s="59"/>
    </row>
    <row r="48" spans="2:7" ht="14.25">
      <c r="B48" s="23"/>
      <c r="C48" s="27"/>
      <c r="D48" s="21"/>
      <c r="E48" s="28"/>
      <c r="F48" s="20"/>
      <c r="G48" s="59"/>
    </row>
    <row r="49" spans="2:7" ht="14.25">
      <c r="B49" s="23"/>
      <c r="C49" s="27"/>
      <c r="D49" s="21"/>
      <c r="E49" s="28"/>
      <c r="F49" s="20"/>
      <c r="G49" s="59"/>
    </row>
    <row r="50" spans="2:7" ht="14.25">
      <c r="B50" s="23"/>
      <c r="C50" s="27"/>
      <c r="D50" s="21"/>
      <c r="E50" s="28"/>
      <c r="F50" s="20"/>
      <c r="G50" s="59"/>
    </row>
    <row r="51" spans="2:7" ht="14.25">
      <c r="B51" s="23"/>
      <c r="C51" s="27"/>
      <c r="D51" s="21"/>
      <c r="E51" s="28"/>
      <c r="F51" s="20"/>
      <c r="G51" s="59"/>
    </row>
  </sheetData>
  <mergeCells count="10">
    <mergeCell ref="B10:C10"/>
    <mergeCell ref="B11:C11"/>
    <mergeCell ref="B15:C15"/>
    <mergeCell ref="B2:C5"/>
    <mergeCell ref="D2:G2"/>
    <mergeCell ref="D3:G3"/>
    <mergeCell ref="D4:G4"/>
    <mergeCell ref="D5:G5"/>
    <mergeCell ref="B6:C6"/>
    <mergeCell ref="D6:G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3E1F-B429-4A23-8A01-1E2F4C3D137A}">
  <dimension ref="B1:I51"/>
  <sheetViews>
    <sheetView zoomScale="85" zoomScaleNormal="85" workbookViewId="0">
      <selection activeCell="B6" sqref="B6:C6"/>
    </sheetView>
  </sheetViews>
  <sheetFormatPr defaultColWidth="14.3984375" defaultRowHeight="12.75"/>
  <cols>
    <col min="1" max="1" width="2.33203125" customWidth="1"/>
    <col min="2" max="2" width="5.86328125" customWidth="1"/>
    <col min="3" max="3" width="25.86328125" customWidth="1"/>
    <col min="4" max="4" width="18.1328125" customWidth="1"/>
    <col min="5" max="5" width="37.06640625" customWidth="1"/>
    <col min="6" max="8" width="15.86328125" customWidth="1"/>
    <col min="9" max="9" width="27.19921875" customWidth="1"/>
    <col min="10" max="10" width="2.33203125" customWidth="1"/>
  </cols>
  <sheetData>
    <row r="1" spans="2:9" s="48" customFormat="1">
      <c r="B1" s="49"/>
      <c r="C1" s="49"/>
      <c r="D1" s="49"/>
      <c r="F1" s="49"/>
      <c r="G1" s="49"/>
      <c r="H1" s="49"/>
      <c r="I1" s="69"/>
    </row>
    <row r="2" spans="2:9" s="50" customFormat="1" ht="15">
      <c r="B2" s="239"/>
      <c r="C2" s="240"/>
      <c r="D2" s="245" t="s">
        <v>347</v>
      </c>
      <c r="E2" s="246"/>
      <c r="F2" s="246"/>
      <c r="G2" s="246"/>
      <c r="H2" s="246"/>
      <c r="I2" s="247"/>
    </row>
    <row r="3" spans="2:9" s="50" customFormat="1" ht="15">
      <c r="B3" s="241"/>
      <c r="C3" s="242"/>
      <c r="D3" s="245" t="s">
        <v>253</v>
      </c>
      <c r="E3" s="246"/>
      <c r="F3" s="246"/>
      <c r="G3" s="246"/>
      <c r="H3" s="246"/>
      <c r="I3" s="247"/>
    </row>
    <row r="4" spans="2:9" s="50" customFormat="1" ht="15">
      <c r="B4" s="241"/>
      <c r="C4" s="242"/>
      <c r="D4" s="248" t="str">
        <f>IF(D10="","[NAMA KEGIATAN]",D10)</f>
        <v>PELATIHAN MANAJEMEN PROGRAM</v>
      </c>
      <c r="E4" s="249"/>
      <c r="F4" s="249"/>
      <c r="G4" s="249"/>
      <c r="H4" s="249"/>
      <c r="I4" s="250"/>
    </row>
    <row r="5" spans="2:9" s="50" customFormat="1" ht="15">
      <c r="B5" s="243"/>
      <c r="C5" s="244"/>
      <c r="D5" s="248" t="str">
        <f>IF(D15="","[WAKTU PELAKSANAAN]",D13&amp;", "&amp;D15)</f>
        <v>SYNERGY, 31 NOPEMBER 2019</v>
      </c>
      <c r="E5" s="249"/>
      <c r="F5" s="249"/>
      <c r="G5" s="249"/>
      <c r="H5" s="249"/>
      <c r="I5" s="250"/>
    </row>
    <row r="6" spans="2:9" s="51" customFormat="1" ht="9.75" customHeight="1">
      <c r="B6" s="299" t="s">
        <v>348</v>
      </c>
      <c r="C6" s="300"/>
      <c r="D6" s="236" t="s">
        <v>73</v>
      </c>
      <c r="E6" s="237"/>
      <c r="F6" s="237"/>
      <c r="G6" s="237"/>
      <c r="H6" s="237"/>
      <c r="I6" s="238"/>
    </row>
    <row r="7" spans="2:9" s="48" customFormat="1">
      <c r="B7" s="52"/>
      <c r="C7" s="52"/>
      <c r="D7" s="52"/>
      <c r="E7" s="53"/>
      <c r="F7" s="52"/>
      <c r="G7" s="52"/>
      <c r="H7" s="52"/>
      <c r="I7" s="70"/>
    </row>
    <row r="8" spans="2:9" ht="14.25">
      <c r="B8" s="5" t="s">
        <v>1</v>
      </c>
    </row>
    <row r="10" spans="2:9" ht="14.25">
      <c r="B10" s="229" t="s">
        <v>24</v>
      </c>
      <c r="C10" s="230"/>
      <c r="D10" s="258" t="str">
        <f>'Halaman Depan'!D10:G10</f>
        <v>PELATIHAN MANAJEMEN PROGRAM</v>
      </c>
      <c r="E10" s="259"/>
      <c r="F10" s="259"/>
      <c r="G10" s="259"/>
      <c r="H10" s="259"/>
      <c r="I10" s="260"/>
    </row>
    <row r="11" spans="2:9" ht="14.25">
      <c r="B11" s="231" t="s">
        <v>76</v>
      </c>
      <c r="C11" s="232"/>
      <c r="D11" s="261"/>
      <c r="E11" s="262"/>
      <c r="F11" s="262"/>
      <c r="G11" s="262"/>
      <c r="H11" s="262"/>
      <c r="I11" s="263"/>
    </row>
    <row r="12" spans="2:9" ht="14.25">
      <c r="B12" s="173"/>
      <c r="C12" s="188" t="s">
        <v>77</v>
      </c>
      <c r="D12" s="258" t="str">
        <f>'Halaman Depan'!D12:G12</f>
        <v>Mentari</v>
      </c>
      <c r="E12" s="259"/>
      <c r="F12" s="259"/>
      <c r="G12" s="259"/>
      <c r="H12" s="259"/>
      <c r="I12" s="260"/>
    </row>
    <row r="13" spans="2:9" ht="14.25">
      <c r="B13" s="173"/>
      <c r="C13" s="188" t="s">
        <v>78</v>
      </c>
      <c r="D13" s="258" t="str">
        <f>'Halaman Depan'!D13:G13</f>
        <v>SYNERGY</v>
      </c>
      <c r="E13" s="259"/>
      <c r="F13" s="259"/>
      <c r="G13" s="259"/>
      <c r="H13" s="259"/>
      <c r="I13" s="260"/>
    </row>
    <row r="14" spans="2:9" ht="14.25">
      <c r="B14" s="175"/>
      <c r="C14" s="189" t="s">
        <v>80</v>
      </c>
      <c r="D14" s="258" t="str">
        <f>'Halaman Depan'!D14:G14</f>
        <v>Jl. Cikutra Gg. Sukamulya No. 109/142 D, RT 08 RW 09, Kel. Cikutra, Kec. Cibeunying Kidul, Kota Bandung, Jawa Barat 40124</v>
      </c>
      <c r="E14" s="259"/>
      <c r="F14" s="259"/>
      <c r="G14" s="259"/>
      <c r="H14" s="259"/>
      <c r="I14" s="260"/>
    </row>
    <row r="15" spans="2:9" ht="14.25">
      <c r="B15" s="226" t="s">
        <v>75</v>
      </c>
      <c r="C15" s="227"/>
      <c r="D15" s="258" t="str">
        <f>'Halaman Depan'!D15:G15</f>
        <v>31 NOPEMBER 2019</v>
      </c>
      <c r="E15" s="259"/>
      <c r="F15" s="259"/>
      <c r="G15" s="259"/>
      <c r="H15" s="259"/>
      <c r="I15" s="260"/>
    </row>
    <row r="16" spans="2:9" ht="14.25">
      <c r="B16" s="10"/>
      <c r="C16" s="11"/>
      <c r="D16" s="55"/>
      <c r="E16" s="55"/>
      <c r="F16" s="55"/>
      <c r="G16" s="55"/>
      <c r="H16" s="55"/>
      <c r="I16" s="55"/>
    </row>
    <row r="17" spans="2:9" ht="28.5">
      <c r="B17" s="167" t="s">
        <v>25</v>
      </c>
      <c r="C17" s="168" t="s">
        <v>246</v>
      </c>
      <c r="D17" s="167" t="s">
        <v>247</v>
      </c>
      <c r="E17" s="169" t="s">
        <v>248</v>
      </c>
      <c r="F17" s="169" t="s">
        <v>249</v>
      </c>
      <c r="G17" s="169" t="s">
        <v>250</v>
      </c>
      <c r="H17" s="169" t="s">
        <v>261</v>
      </c>
      <c r="I17" s="169" t="s">
        <v>254</v>
      </c>
    </row>
    <row r="18" spans="2:9" s="62" customFormat="1" ht="14.25">
      <c r="B18" s="170" t="s">
        <v>86</v>
      </c>
      <c r="C18" s="171" t="s">
        <v>87</v>
      </c>
      <c r="D18" s="170" t="s">
        <v>88</v>
      </c>
      <c r="E18" s="172" t="s">
        <v>89</v>
      </c>
      <c r="F18" s="172" t="s">
        <v>90</v>
      </c>
      <c r="G18" s="172" t="s">
        <v>91</v>
      </c>
      <c r="H18" s="172" t="s">
        <v>147</v>
      </c>
      <c r="I18" s="172" t="s">
        <v>234</v>
      </c>
    </row>
    <row r="19" spans="2:9" ht="14.25">
      <c r="B19" s="17"/>
      <c r="C19" s="18"/>
      <c r="D19" s="19"/>
      <c r="E19" s="20"/>
      <c r="F19" s="153"/>
      <c r="G19" s="154"/>
      <c r="H19" s="154"/>
      <c r="I19" s="59"/>
    </row>
    <row r="20" spans="2:9" ht="14.25">
      <c r="B20" s="23"/>
      <c r="C20" s="27"/>
      <c r="D20" s="21"/>
      <c r="E20" s="28"/>
      <c r="F20" s="153"/>
      <c r="G20" s="154"/>
      <c r="H20" s="154"/>
      <c r="I20" s="59"/>
    </row>
    <row r="21" spans="2:9" ht="14.25">
      <c r="B21" s="23"/>
      <c r="C21" s="27"/>
      <c r="D21" s="21"/>
      <c r="E21" s="28"/>
      <c r="F21" s="153"/>
      <c r="G21" s="154"/>
      <c r="H21" s="154"/>
      <c r="I21" s="59"/>
    </row>
    <row r="22" spans="2:9" ht="14.25">
      <c r="B22" s="23"/>
      <c r="C22" s="27"/>
      <c r="D22" s="21"/>
      <c r="E22" s="28"/>
      <c r="F22" s="153"/>
      <c r="G22" s="154"/>
      <c r="H22" s="154"/>
      <c r="I22" s="59"/>
    </row>
    <row r="23" spans="2:9" ht="14.25">
      <c r="B23" s="23"/>
      <c r="C23" s="27"/>
      <c r="D23" s="21"/>
      <c r="E23" s="28"/>
      <c r="F23" s="153"/>
      <c r="G23" s="154"/>
      <c r="H23" s="154"/>
      <c r="I23" s="59"/>
    </row>
    <row r="24" spans="2:9" ht="14.25">
      <c r="B24" s="23"/>
      <c r="C24" s="27"/>
      <c r="D24" s="21"/>
      <c r="E24" s="28"/>
      <c r="F24" s="153"/>
      <c r="G24" s="154"/>
      <c r="H24" s="154"/>
      <c r="I24" s="59"/>
    </row>
    <row r="25" spans="2:9" ht="14.25">
      <c r="B25" s="23"/>
      <c r="C25" s="27"/>
      <c r="D25" s="21"/>
      <c r="E25" s="28"/>
      <c r="F25" s="153"/>
      <c r="G25" s="154"/>
      <c r="H25" s="154"/>
      <c r="I25" s="59"/>
    </row>
    <row r="26" spans="2:9" ht="14.25">
      <c r="B26" s="23"/>
      <c r="C26" s="27"/>
      <c r="D26" s="21"/>
      <c r="E26" s="28"/>
      <c r="F26" s="153"/>
      <c r="G26" s="154"/>
      <c r="H26" s="154"/>
      <c r="I26" s="59"/>
    </row>
    <row r="27" spans="2:9" ht="14.25">
      <c r="B27" s="23"/>
      <c r="C27" s="27"/>
      <c r="D27" s="21"/>
      <c r="E27" s="28"/>
      <c r="F27" s="153"/>
      <c r="G27" s="154"/>
      <c r="H27" s="154"/>
      <c r="I27" s="59"/>
    </row>
    <row r="28" spans="2:9" ht="14.25">
      <c r="B28" s="23"/>
      <c r="C28" s="27"/>
      <c r="D28" s="21"/>
      <c r="E28" s="28"/>
      <c r="F28" s="153"/>
      <c r="G28" s="154"/>
      <c r="H28" s="154"/>
      <c r="I28" s="59"/>
    </row>
    <row r="29" spans="2:9" ht="14.25">
      <c r="B29" s="23"/>
      <c r="C29" s="27"/>
      <c r="D29" s="21"/>
      <c r="E29" s="28"/>
      <c r="F29" s="153"/>
      <c r="G29" s="154"/>
      <c r="H29" s="154"/>
      <c r="I29" s="59"/>
    </row>
    <row r="30" spans="2:9" ht="14.25">
      <c r="B30" s="17"/>
      <c r="C30" s="18"/>
      <c r="D30" s="19"/>
      <c r="E30" s="20"/>
      <c r="F30" s="153"/>
      <c r="G30" s="154"/>
      <c r="H30" s="154"/>
      <c r="I30" s="59"/>
    </row>
    <row r="31" spans="2:9" ht="14.25">
      <c r="B31" s="23"/>
      <c r="C31" s="27"/>
      <c r="D31" s="21"/>
      <c r="E31" s="28"/>
      <c r="F31" s="153"/>
      <c r="G31" s="154"/>
      <c r="H31" s="154"/>
      <c r="I31" s="59"/>
    </row>
    <row r="32" spans="2:9" ht="14.25">
      <c r="B32" s="23"/>
      <c r="C32" s="27"/>
      <c r="D32" s="21"/>
      <c r="E32" s="28"/>
      <c r="F32" s="153"/>
      <c r="G32" s="154"/>
      <c r="H32" s="154"/>
      <c r="I32" s="59"/>
    </row>
    <row r="33" spans="2:9" ht="14.25">
      <c r="B33" s="23"/>
      <c r="C33" s="27"/>
      <c r="D33" s="21"/>
      <c r="E33" s="28"/>
      <c r="F33" s="153"/>
      <c r="G33" s="154"/>
      <c r="H33" s="154"/>
      <c r="I33" s="59"/>
    </row>
    <row r="34" spans="2:9" ht="14.25">
      <c r="B34" s="23"/>
      <c r="C34" s="27"/>
      <c r="D34" s="21"/>
      <c r="E34" s="28"/>
      <c r="F34" s="153"/>
      <c r="G34" s="154"/>
      <c r="H34" s="154"/>
      <c r="I34" s="59"/>
    </row>
    <row r="35" spans="2:9" ht="14.25">
      <c r="B35" s="23"/>
      <c r="C35" s="27"/>
      <c r="D35" s="21"/>
      <c r="E35" s="28"/>
      <c r="F35" s="153"/>
      <c r="G35" s="154"/>
      <c r="H35" s="154"/>
      <c r="I35" s="59"/>
    </row>
    <row r="36" spans="2:9" ht="14.25">
      <c r="B36" s="23"/>
      <c r="C36" s="27"/>
      <c r="D36" s="21"/>
      <c r="E36" s="28"/>
      <c r="F36" s="153"/>
      <c r="G36" s="154"/>
      <c r="H36" s="154"/>
      <c r="I36" s="59"/>
    </row>
    <row r="37" spans="2:9" ht="14.25">
      <c r="B37" s="23"/>
      <c r="C37" s="27"/>
      <c r="D37" s="21"/>
      <c r="E37" s="28"/>
      <c r="F37" s="153"/>
      <c r="G37" s="154"/>
      <c r="H37" s="154"/>
      <c r="I37" s="59"/>
    </row>
    <row r="38" spans="2:9" ht="14.25">
      <c r="B38" s="23"/>
      <c r="C38" s="27"/>
      <c r="D38" s="21"/>
      <c r="E38" s="28"/>
      <c r="F38" s="153"/>
      <c r="G38" s="154"/>
      <c r="H38" s="154"/>
      <c r="I38" s="59"/>
    </row>
    <row r="39" spans="2:9" ht="14.25">
      <c r="B39" s="23"/>
      <c r="C39" s="27"/>
      <c r="D39" s="21"/>
      <c r="E39" s="28"/>
      <c r="F39" s="153"/>
      <c r="G39" s="154"/>
      <c r="H39" s="154"/>
      <c r="I39" s="59"/>
    </row>
    <row r="40" spans="2:9" ht="14.25">
      <c r="B40" s="23"/>
      <c r="C40" s="27"/>
      <c r="D40" s="21"/>
      <c r="E40" s="28"/>
      <c r="F40" s="153"/>
      <c r="G40" s="154"/>
      <c r="H40" s="154"/>
      <c r="I40" s="59"/>
    </row>
    <row r="41" spans="2:9" ht="14.25">
      <c r="B41" s="17"/>
      <c r="C41" s="18"/>
      <c r="D41" s="19"/>
      <c r="E41" s="20"/>
      <c r="F41" s="153"/>
      <c r="G41" s="154"/>
      <c r="H41" s="154"/>
      <c r="I41" s="59"/>
    </row>
    <row r="42" spans="2:9" ht="14.25">
      <c r="B42" s="23"/>
      <c r="C42" s="27"/>
      <c r="D42" s="21"/>
      <c r="E42" s="28"/>
      <c r="F42" s="153"/>
      <c r="G42" s="154"/>
      <c r="H42" s="154"/>
      <c r="I42" s="59"/>
    </row>
    <row r="43" spans="2:9" ht="14.25">
      <c r="B43" s="23"/>
      <c r="C43" s="27"/>
      <c r="D43" s="21"/>
      <c r="E43" s="28"/>
      <c r="F43" s="153"/>
      <c r="G43" s="154"/>
      <c r="H43" s="154"/>
      <c r="I43" s="59"/>
    </row>
    <row r="44" spans="2:9" ht="14.25">
      <c r="B44" s="23"/>
      <c r="C44" s="27"/>
      <c r="D44" s="21"/>
      <c r="E44" s="28"/>
      <c r="F44" s="153"/>
      <c r="G44" s="154"/>
      <c r="H44" s="154"/>
      <c r="I44" s="59"/>
    </row>
    <row r="45" spans="2:9" ht="14.25">
      <c r="B45" s="23"/>
      <c r="C45" s="27"/>
      <c r="D45" s="21"/>
      <c r="E45" s="28"/>
      <c r="F45" s="153"/>
      <c r="G45" s="154"/>
      <c r="H45" s="154"/>
      <c r="I45" s="59"/>
    </row>
    <row r="46" spans="2:9" ht="14.25">
      <c r="B46" s="23"/>
      <c r="C46" s="27"/>
      <c r="D46" s="21"/>
      <c r="E46" s="28"/>
      <c r="F46" s="153"/>
      <c r="G46" s="154"/>
      <c r="H46" s="154"/>
      <c r="I46" s="59"/>
    </row>
    <row r="47" spans="2:9" ht="14.25">
      <c r="B47" s="23"/>
      <c r="C47" s="27"/>
      <c r="D47" s="21"/>
      <c r="E47" s="28"/>
      <c r="F47" s="153"/>
      <c r="G47" s="154"/>
      <c r="H47" s="154"/>
      <c r="I47" s="59"/>
    </row>
    <row r="48" spans="2:9" ht="14.25">
      <c r="B48" s="23"/>
      <c r="C48" s="27"/>
      <c r="D48" s="21"/>
      <c r="E48" s="28"/>
      <c r="F48" s="153"/>
      <c r="G48" s="154"/>
      <c r="H48" s="154"/>
      <c r="I48" s="59"/>
    </row>
    <row r="49" spans="2:9" ht="14.25">
      <c r="B49" s="23"/>
      <c r="C49" s="27"/>
      <c r="D49" s="21"/>
      <c r="E49" s="28"/>
      <c r="F49" s="153"/>
      <c r="G49" s="154"/>
      <c r="H49" s="154"/>
      <c r="I49" s="59"/>
    </row>
    <row r="50" spans="2:9" ht="14.25">
      <c r="B50" s="23"/>
      <c r="C50" s="27"/>
      <c r="D50" s="21"/>
      <c r="E50" s="28"/>
      <c r="F50" s="153"/>
      <c r="G50" s="154"/>
      <c r="H50" s="154"/>
      <c r="I50" s="59"/>
    </row>
    <row r="51" spans="2:9" ht="14.25">
      <c r="B51" s="23"/>
      <c r="C51" s="27"/>
      <c r="D51" s="21"/>
      <c r="E51" s="28"/>
      <c r="F51" s="153"/>
      <c r="G51" s="154"/>
      <c r="H51" s="154"/>
      <c r="I51" s="59"/>
    </row>
  </sheetData>
  <mergeCells count="16">
    <mergeCell ref="B6:C6"/>
    <mergeCell ref="B10:C10"/>
    <mergeCell ref="B11:C11"/>
    <mergeCell ref="B15:C15"/>
    <mergeCell ref="D2:I2"/>
    <mergeCell ref="D3:I3"/>
    <mergeCell ref="D4:I4"/>
    <mergeCell ref="D5:I5"/>
    <mergeCell ref="B2:C5"/>
    <mergeCell ref="D14:I14"/>
    <mergeCell ref="D13:I13"/>
    <mergeCell ref="D12:I12"/>
    <mergeCell ref="D11:I11"/>
    <mergeCell ref="D10:I10"/>
    <mergeCell ref="D15:I15"/>
    <mergeCell ref="D6:I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2621-91A4-448A-B60E-97B4FA5F677B}">
  <dimension ref="B1:E34"/>
  <sheetViews>
    <sheetView workbookViewId="0">
      <selection activeCell="B6" sqref="B6:C6"/>
    </sheetView>
  </sheetViews>
  <sheetFormatPr defaultRowHeight="12.75"/>
  <cols>
    <col min="1" max="1" width="2.33203125" customWidth="1"/>
    <col min="2" max="2" width="5.86328125" customWidth="1"/>
    <col min="3" max="3" width="28.265625" customWidth="1"/>
    <col min="4" max="4" width="66.796875" customWidth="1"/>
    <col min="6" max="6" width="2.33203125" customWidth="1"/>
  </cols>
  <sheetData>
    <row r="1" spans="2:5" s="48" customFormat="1">
      <c r="B1" s="49"/>
      <c r="C1" s="49"/>
      <c r="D1" s="49"/>
    </row>
    <row r="2" spans="2:5" s="50" customFormat="1" ht="15" customHeight="1">
      <c r="B2" s="239"/>
      <c r="C2" s="253"/>
      <c r="D2" s="222" t="s">
        <v>347</v>
      </c>
      <c r="E2" s="222"/>
    </row>
    <row r="3" spans="2:5" s="50" customFormat="1" ht="15" customHeight="1">
      <c r="B3" s="241"/>
      <c r="C3" s="254"/>
      <c r="D3" s="222" t="s">
        <v>256</v>
      </c>
      <c r="E3" s="222"/>
    </row>
    <row r="4" spans="2:5" s="50" customFormat="1" ht="15" customHeight="1">
      <c r="B4" s="241"/>
      <c r="C4" s="254"/>
      <c r="D4" s="223" t="str">
        <f>IF(D10="","[NAMA KEGIATAN]",D10)</f>
        <v>PELATIHAN MANAJEMEN PROGRAM</v>
      </c>
      <c r="E4" s="223"/>
    </row>
    <row r="5" spans="2:5" s="50" customFormat="1" ht="15" customHeight="1">
      <c r="B5" s="241"/>
      <c r="C5" s="254"/>
      <c r="D5" s="313" t="str">
        <f>IF(D15="","[WAKTU PELAKSANAAN]",D13&amp;", "&amp;D15)</f>
        <v>SYNERGY, 31 NOPEMBER 2019</v>
      </c>
      <c r="E5" s="313"/>
    </row>
    <row r="6" spans="2:5" s="51" customFormat="1" ht="9.75" customHeight="1">
      <c r="B6" s="286" t="s">
        <v>348</v>
      </c>
      <c r="C6" s="315"/>
      <c r="D6" s="314" t="s">
        <v>73</v>
      </c>
      <c r="E6" s="285"/>
    </row>
    <row r="7" spans="2:5" s="48" customFormat="1">
      <c r="B7" s="52"/>
      <c r="C7" s="52"/>
      <c r="D7" s="52"/>
    </row>
    <row r="8" spans="2:5" ht="15" customHeight="1">
      <c r="B8" s="5" t="s">
        <v>1</v>
      </c>
    </row>
    <row r="9" spans="2:5" ht="15" customHeight="1"/>
    <row r="10" spans="2:5" ht="15" customHeight="1">
      <c r="B10" s="229" t="s">
        <v>24</v>
      </c>
      <c r="C10" s="230"/>
      <c r="D10" s="228" t="str">
        <f>'Halaman Depan'!D10:G10</f>
        <v>PELATIHAN MANAJEMEN PROGRAM</v>
      </c>
      <c r="E10" s="228"/>
    </row>
    <row r="11" spans="2:5" ht="15" customHeight="1">
      <c r="B11" s="229" t="s">
        <v>76</v>
      </c>
      <c r="C11" s="230"/>
      <c r="D11" s="252"/>
      <c r="E11" s="252"/>
    </row>
    <row r="12" spans="2:5" ht="15" customHeight="1">
      <c r="B12" s="177"/>
      <c r="C12" s="178" t="s">
        <v>77</v>
      </c>
      <c r="D12" s="228" t="str">
        <f>'Halaman Depan'!D12:G12</f>
        <v>Mentari</v>
      </c>
      <c r="E12" s="228"/>
    </row>
    <row r="13" spans="2:5" ht="15" customHeight="1">
      <c r="B13" s="179"/>
      <c r="C13" s="178" t="s">
        <v>78</v>
      </c>
      <c r="D13" s="228" t="str">
        <f>'Halaman Depan'!D13:G13</f>
        <v>SYNERGY</v>
      </c>
      <c r="E13" s="228"/>
    </row>
    <row r="14" spans="2:5" ht="30" customHeight="1">
      <c r="B14" s="180"/>
      <c r="C14" s="214" t="s">
        <v>80</v>
      </c>
      <c r="D14" s="319" t="str">
        <f>'Halaman Depan'!D14:G14</f>
        <v>Jl. Cikutra Gg. Sukamulya No. 109/142 D, RT 08 RW 09, Kel. Cikutra, Kec. Cibeunying Kidul, Kota Bandung, Jawa Barat 40124</v>
      </c>
      <c r="E14" s="319"/>
    </row>
    <row r="15" spans="2:5" ht="15" customHeight="1">
      <c r="B15" s="218" t="s">
        <v>75</v>
      </c>
      <c r="C15" s="218"/>
      <c r="D15" s="228" t="str">
        <f>'Halaman Depan'!D15:G15</f>
        <v>31 NOPEMBER 2019</v>
      </c>
      <c r="E15" s="228"/>
    </row>
    <row r="16" spans="2:5" ht="15" customHeight="1">
      <c r="B16" s="141"/>
      <c r="C16" s="142"/>
      <c r="D16" s="57"/>
    </row>
    <row r="17" spans="2:5" ht="15" customHeight="1">
      <c r="B17" s="141"/>
      <c r="C17" s="142"/>
      <c r="D17" s="57"/>
    </row>
    <row r="18" spans="2:5" ht="15" customHeight="1">
      <c r="B18" s="141"/>
      <c r="C18" s="142"/>
      <c r="D18" s="57"/>
    </row>
    <row r="19" spans="2:5" ht="15" customHeight="1">
      <c r="B19" s="141"/>
      <c r="C19" s="142"/>
      <c r="D19" s="57"/>
    </row>
    <row r="20" spans="2:5" ht="13.15">
      <c r="B20" s="182" t="s">
        <v>25</v>
      </c>
      <c r="C20" s="182" t="s">
        <v>294</v>
      </c>
      <c r="D20" s="182" t="s">
        <v>295</v>
      </c>
      <c r="E20" s="183" t="s">
        <v>296</v>
      </c>
    </row>
    <row r="21" spans="2:5" s="63" customFormat="1" ht="13.15">
      <c r="B21" s="183" t="s">
        <v>86</v>
      </c>
      <c r="C21" s="183" t="s">
        <v>87</v>
      </c>
      <c r="D21" s="183" t="s">
        <v>88</v>
      </c>
      <c r="E21" s="183" t="s">
        <v>89</v>
      </c>
    </row>
    <row r="22" spans="2:5" s="126" customFormat="1" ht="13.15">
      <c r="B22" s="124" t="s">
        <v>209</v>
      </c>
      <c r="C22" s="125"/>
      <c r="D22" s="125"/>
      <c r="E22" s="125"/>
    </row>
    <row r="23" spans="2:5">
      <c r="B23" s="123">
        <v>1</v>
      </c>
      <c r="C23" s="162"/>
      <c r="D23" s="163"/>
      <c r="E23" s="59"/>
    </row>
    <row r="24" spans="2:5">
      <c r="B24" s="123">
        <v>2</v>
      </c>
      <c r="C24" s="162"/>
      <c r="D24" s="163"/>
      <c r="E24" s="59"/>
    </row>
    <row r="25" spans="2:5" s="126" customFormat="1" ht="13.15">
      <c r="B25" s="316" t="s">
        <v>297</v>
      </c>
      <c r="C25" s="317"/>
      <c r="D25" s="318"/>
      <c r="E25" s="205">
        <f>SUM(E23:E24)</f>
        <v>0</v>
      </c>
    </row>
    <row r="26" spans="2:5" s="126" customFormat="1" ht="13.15">
      <c r="B26" s="124" t="s">
        <v>210</v>
      </c>
      <c r="C26" s="125"/>
      <c r="D26" s="125"/>
      <c r="E26" s="125"/>
    </row>
    <row r="27" spans="2:5">
      <c r="B27" s="123">
        <v>1</v>
      </c>
      <c r="C27" s="162"/>
      <c r="D27" s="163"/>
      <c r="E27" s="59"/>
    </row>
    <row r="28" spans="2:5">
      <c r="B28" s="123">
        <v>2</v>
      </c>
      <c r="C28" s="162"/>
      <c r="D28" s="163"/>
      <c r="E28" s="59"/>
    </row>
    <row r="29" spans="2:5" ht="13.15">
      <c r="B29" s="316" t="s">
        <v>297</v>
      </c>
      <c r="C29" s="317"/>
      <c r="D29" s="318"/>
      <c r="E29" s="205">
        <f>SUM(E27:E28)</f>
        <v>0</v>
      </c>
    </row>
    <row r="30" spans="2:5" s="126" customFormat="1" ht="13.15">
      <c r="B30" s="124" t="s">
        <v>211</v>
      </c>
      <c r="C30" s="125"/>
      <c r="D30" s="125"/>
      <c r="E30" s="125"/>
    </row>
    <row r="31" spans="2:5">
      <c r="B31" s="123">
        <v>1</v>
      </c>
      <c r="C31" s="162"/>
      <c r="D31" s="163"/>
      <c r="E31" s="59"/>
    </row>
    <row r="32" spans="2:5">
      <c r="B32" s="123">
        <v>2</v>
      </c>
      <c r="C32" s="162"/>
      <c r="D32" s="163"/>
      <c r="E32" s="59"/>
    </row>
    <row r="33" spans="2:5" ht="13.15">
      <c r="B33" s="316" t="s">
        <v>297</v>
      </c>
      <c r="C33" s="317"/>
      <c r="D33" s="318"/>
      <c r="E33" s="205">
        <f>SUM(E31:E32)</f>
        <v>0</v>
      </c>
    </row>
    <row r="34" spans="2:5" ht="13.15">
      <c r="B34" s="316" t="s">
        <v>298</v>
      </c>
      <c r="C34" s="317"/>
      <c r="D34" s="318"/>
      <c r="E34" s="205">
        <f>SUM(E25,E29,E33)</f>
        <v>0</v>
      </c>
    </row>
  </sheetData>
  <mergeCells count="20">
    <mergeCell ref="B34:D34"/>
    <mergeCell ref="B2:C5"/>
    <mergeCell ref="B10:C10"/>
    <mergeCell ref="B11:C11"/>
    <mergeCell ref="B15:C15"/>
    <mergeCell ref="D15:E15"/>
    <mergeCell ref="D14:E14"/>
    <mergeCell ref="D13:E13"/>
    <mergeCell ref="D12:E12"/>
    <mergeCell ref="D2:E2"/>
    <mergeCell ref="B25:D25"/>
    <mergeCell ref="B29:D29"/>
    <mergeCell ref="B33:D33"/>
    <mergeCell ref="D11:E11"/>
    <mergeCell ref="D10:E10"/>
    <mergeCell ref="D5:E5"/>
    <mergeCell ref="D4:E4"/>
    <mergeCell ref="D3:E3"/>
    <mergeCell ref="D6:E6"/>
    <mergeCell ref="B6:C6"/>
  </mergeCells>
  <pageMargins left="0.7" right="0.7" top="0.75" bottom="0.75" header="0.3" footer="0.3"/>
  <pageSetup paperSize="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4</xdr:col>
                    <xdr:colOff>4763</xdr:colOff>
                    <xdr:row>15</xdr:row>
                    <xdr:rowOff>171450</xdr:rowOff>
                  </from>
                  <to>
                    <xdr:col>4</xdr:col>
                    <xdr:colOff>647700</xdr:colOff>
                    <xdr:row>17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4</xdr:col>
                    <xdr:colOff>4763</xdr:colOff>
                    <xdr:row>16</xdr:row>
                    <xdr:rowOff>180975</xdr:rowOff>
                  </from>
                  <to>
                    <xdr:col>4</xdr:col>
                    <xdr:colOff>638175</xdr:colOff>
                    <xdr:row>18</xdr:row>
                    <xdr:rowOff>33338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87861-046C-4813-825F-1861FD9A3903}">
  <dimension ref="B1:K57"/>
  <sheetViews>
    <sheetView zoomScale="70" zoomScaleNormal="70" workbookViewId="0">
      <selection activeCell="B6" sqref="B6:C6"/>
    </sheetView>
  </sheetViews>
  <sheetFormatPr defaultColWidth="14.3984375" defaultRowHeight="12.75"/>
  <cols>
    <col min="1" max="1" width="2.33203125" customWidth="1"/>
    <col min="2" max="2" width="5.86328125" customWidth="1"/>
    <col min="3" max="3" width="25.86328125" customWidth="1"/>
    <col min="4" max="4" width="53.3984375" customWidth="1"/>
    <col min="5" max="5" width="18.59765625" bestFit="1" customWidth="1"/>
    <col min="6" max="8" width="15.86328125" customWidth="1"/>
    <col min="9" max="9" width="27.19921875" customWidth="1"/>
    <col min="10" max="10" width="2.33203125" customWidth="1"/>
  </cols>
  <sheetData>
    <row r="1" spans="2:9" s="48" customFormat="1">
      <c r="B1" s="49"/>
      <c r="C1" s="49"/>
      <c r="D1" s="49"/>
      <c r="F1" s="49"/>
      <c r="G1" s="49"/>
      <c r="H1" s="49"/>
      <c r="I1" s="69"/>
    </row>
    <row r="2" spans="2:9" s="50" customFormat="1" ht="15">
      <c r="B2" s="239"/>
      <c r="C2" s="240"/>
      <c r="D2" s="245" t="s">
        <v>347</v>
      </c>
      <c r="E2" s="246"/>
      <c r="F2" s="246"/>
      <c r="G2" s="246"/>
      <c r="H2" s="246"/>
      <c r="I2" s="247"/>
    </row>
    <row r="3" spans="2:9" s="50" customFormat="1" ht="15">
      <c r="B3" s="241"/>
      <c r="C3" s="242"/>
      <c r="D3" s="245" t="s">
        <v>255</v>
      </c>
      <c r="E3" s="246"/>
      <c r="F3" s="246"/>
      <c r="G3" s="246"/>
      <c r="H3" s="246"/>
      <c r="I3" s="247"/>
    </row>
    <row r="4" spans="2:9" s="50" customFormat="1" ht="15">
      <c r="B4" s="241"/>
      <c r="C4" s="242"/>
      <c r="D4" s="248" t="str">
        <f>IF(D10="","[NAMA KEGIATAN]",D10)</f>
        <v>PELATIHAN MANAJEMEN PROGRAM</v>
      </c>
      <c r="E4" s="249"/>
      <c r="F4" s="249"/>
      <c r="G4" s="249"/>
      <c r="H4" s="249"/>
      <c r="I4" s="250"/>
    </row>
    <row r="5" spans="2:9" s="50" customFormat="1" ht="15">
      <c r="B5" s="243"/>
      <c r="C5" s="244"/>
      <c r="D5" s="248" t="str">
        <f>IF(D15="","[WAKTU PELAKSANAAN]",D13&amp;", "&amp;D15)</f>
        <v>SYNERGY, 31 NOPEMBER 2019</v>
      </c>
      <c r="E5" s="249"/>
      <c r="F5" s="249"/>
      <c r="G5" s="249"/>
      <c r="H5" s="249"/>
      <c r="I5" s="250"/>
    </row>
    <row r="6" spans="2:9" s="51" customFormat="1" ht="9.75" customHeight="1">
      <c r="B6" s="299" t="s">
        <v>348</v>
      </c>
      <c r="C6" s="300"/>
      <c r="D6" s="236" t="s">
        <v>73</v>
      </c>
      <c r="E6" s="237"/>
      <c r="F6" s="237"/>
      <c r="G6" s="237"/>
      <c r="H6" s="237"/>
      <c r="I6" s="238"/>
    </row>
    <row r="7" spans="2:9" s="48" customFormat="1" ht="14.25">
      <c r="B7" s="320"/>
      <c r="C7" s="320"/>
      <c r="D7" s="320"/>
      <c r="E7" s="320"/>
      <c r="F7" s="320"/>
      <c r="G7" s="320"/>
      <c r="H7" s="320"/>
      <c r="I7" s="320"/>
    </row>
    <row r="8" spans="2:9" ht="14.25">
      <c r="B8" s="321" t="s">
        <v>1</v>
      </c>
      <c r="C8" s="321"/>
      <c r="D8" s="321"/>
      <c r="E8" s="321"/>
      <c r="F8" s="321"/>
      <c r="G8" s="321"/>
      <c r="H8" s="321"/>
      <c r="I8" s="321"/>
    </row>
    <row r="9" spans="2:9" ht="14.25">
      <c r="B9" s="320"/>
      <c r="C9" s="320"/>
      <c r="D9" s="320"/>
      <c r="E9" s="320"/>
      <c r="F9" s="320"/>
      <c r="G9" s="320"/>
      <c r="H9" s="320"/>
      <c r="I9" s="320"/>
    </row>
    <row r="10" spans="2:9" ht="14.25">
      <c r="B10" s="229" t="s">
        <v>24</v>
      </c>
      <c r="C10" s="230"/>
      <c r="D10" s="258" t="str">
        <f>'Halaman Depan'!D10:G10</f>
        <v>PELATIHAN MANAJEMEN PROGRAM</v>
      </c>
      <c r="E10" s="259"/>
      <c r="F10" s="259"/>
      <c r="G10" s="259"/>
      <c r="H10" s="259"/>
      <c r="I10" s="260"/>
    </row>
    <row r="11" spans="2:9" ht="14.25">
      <c r="B11" s="231" t="s">
        <v>76</v>
      </c>
      <c r="C11" s="232"/>
      <c r="D11" s="261"/>
      <c r="E11" s="262"/>
      <c r="F11" s="262"/>
      <c r="G11" s="262"/>
      <c r="H11" s="262"/>
      <c r="I11" s="263"/>
    </row>
    <row r="12" spans="2:9" ht="14.25">
      <c r="B12" s="173"/>
      <c r="C12" s="188" t="s">
        <v>77</v>
      </c>
      <c r="D12" s="258" t="str">
        <f>'Halaman Depan'!D12:G12</f>
        <v>Mentari</v>
      </c>
      <c r="E12" s="259"/>
      <c r="F12" s="259"/>
      <c r="G12" s="259"/>
      <c r="H12" s="259"/>
      <c r="I12" s="260"/>
    </row>
    <row r="13" spans="2:9" ht="14.25">
      <c r="B13" s="173"/>
      <c r="C13" s="188" t="s">
        <v>78</v>
      </c>
      <c r="D13" s="258" t="str">
        <f>'Halaman Depan'!D13:G13</f>
        <v>SYNERGY</v>
      </c>
      <c r="E13" s="259"/>
      <c r="F13" s="259"/>
      <c r="G13" s="259"/>
      <c r="H13" s="259"/>
      <c r="I13" s="260"/>
    </row>
    <row r="14" spans="2:9" ht="29.25" customHeight="1">
      <c r="B14" s="175"/>
      <c r="C14" s="189" t="s">
        <v>80</v>
      </c>
      <c r="D14" s="258" t="str">
        <f>'Halaman Depan'!D14:G14</f>
        <v>Jl. Cikutra Gg. Sukamulya No. 109/142 D, RT 08 RW 09, Kel. Cikutra, Kec. Cibeunying Kidul, Kota Bandung, Jawa Barat 40124</v>
      </c>
      <c r="E14" s="259"/>
      <c r="F14" s="259"/>
      <c r="G14" s="259"/>
      <c r="H14" s="259"/>
      <c r="I14" s="260"/>
    </row>
    <row r="15" spans="2:9" ht="14.25">
      <c r="B15" s="226" t="s">
        <v>75</v>
      </c>
      <c r="C15" s="227"/>
      <c r="D15" s="258" t="str">
        <f>'Halaman Depan'!D15:G15</f>
        <v>31 NOPEMBER 2019</v>
      </c>
      <c r="E15" s="259"/>
      <c r="F15" s="259"/>
      <c r="G15" s="259"/>
      <c r="H15" s="259"/>
      <c r="I15" s="260"/>
    </row>
    <row r="16" spans="2:9" ht="14.25">
      <c r="B16" s="320"/>
      <c r="C16" s="320"/>
      <c r="D16" s="320"/>
      <c r="E16" s="320"/>
      <c r="F16" s="320"/>
      <c r="G16" s="320"/>
      <c r="H16" s="320"/>
      <c r="I16" s="320"/>
    </row>
    <row r="17" spans="2:9" ht="14.25">
      <c r="B17" s="34" t="s">
        <v>209</v>
      </c>
      <c r="C17" s="97" t="s">
        <v>265</v>
      </c>
      <c r="D17" s="57"/>
      <c r="E17" s="57"/>
      <c r="F17" s="57"/>
      <c r="G17" s="57"/>
      <c r="H17" s="57"/>
      <c r="I17" s="57"/>
    </row>
    <row r="18" spans="2:9" ht="14.25">
      <c r="B18" s="324" t="s">
        <v>275</v>
      </c>
      <c r="C18" s="325"/>
      <c r="D18" s="326"/>
      <c r="E18" s="327"/>
      <c r="F18" s="327"/>
      <c r="G18" s="327"/>
      <c r="H18" s="327"/>
      <c r="I18" s="328"/>
    </row>
    <row r="19" spans="2:9" ht="14.25">
      <c r="B19" s="324" t="s">
        <v>266</v>
      </c>
      <c r="C19" s="325"/>
      <c r="D19" s="326"/>
      <c r="E19" s="327"/>
      <c r="F19" s="327"/>
      <c r="G19" s="327"/>
      <c r="H19" s="327"/>
      <c r="I19" s="328"/>
    </row>
    <row r="20" spans="2:9" s="62" customFormat="1" ht="14.25">
      <c r="B20" s="329" t="s">
        <v>267</v>
      </c>
      <c r="C20" s="330"/>
      <c r="D20" s="326"/>
      <c r="E20" s="327"/>
      <c r="F20" s="327"/>
      <c r="G20" s="327"/>
      <c r="H20" s="327"/>
      <c r="I20" s="328"/>
    </row>
    <row r="21" spans="2:9" ht="14.25">
      <c r="B21" s="329" t="s">
        <v>268</v>
      </c>
      <c r="C21" s="330"/>
      <c r="D21" s="326"/>
      <c r="E21" s="327"/>
      <c r="F21" s="327"/>
      <c r="G21" s="327"/>
      <c r="H21" s="327"/>
      <c r="I21" s="328"/>
    </row>
    <row r="22" spans="2:9" ht="14.25">
      <c r="B22" s="331" t="s">
        <v>269</v>
      </c>
      <c r="C22" s="332"/>
      <c r="D22" s="334"/>
      <c r="E22" s="335"/>
      <c r="F22" s="335"/>
      <c r="G22" s="335"/>
      <c r="H22" s="335"/>
      <c r="I22" s="336"/>
    </row>
    <row r="23" spans="2:9" ht="14.25">
      <c r="B23" s="333" t="s">
        <v>270</v>
      </c>
      <c r="C23" s="333"/>
      <c r="D23" s="337"/>
      <c r="E23" s="337"/>
      <c r="F23" s="337"/>
      <c r="G23" s="337"/>
      <c r="H23" s="337"/>
      <c r="I23" s="337"/>
    </row>
    <row r="24" spans="2:9" ht="14.25">
      <c r="B24" s="148"/>
      <c r="C24" s="149"/>
      <c r="D24" s="150"/>
      <c r="E24" s="151"/>
      <c r="F24" s="152"/>
      <c r="G24" s="152"/>
      <c r="H24" s="152"/>
      <c r="I24" s="140"/>
    </row>
    <row r="25" spans="2:9" ht="28.5">
      <c r="B25" s="206" t="s">
        <v>25</v>
      </c>
      <c r="C25" s="207" t="s">
        <v>246</v>
      </c>
      <c r="D25" s="206" t="s">
        <v>247</v>
      </c>
      <c r="E25" s="207" t="s">
        <v>248</v>
      </c>
      <c r="F25" s="207" t="s">
        <v>249</v>
      </c>
      <c r="G25" s="207" t="s">
        <v>250</v>
      </c>
      <c r="H25" s="207" t="s">
        <v>261</v>
      </c>
      <c r="I25" s="207" t="s">
        <v>254</v>
      </c>
    </row>
    <row r="26" spans="2:9" s="62" customFormat="1" ht="14.25">
      <c r="B26" s="208" t="s">
        <v>86</v>
      </c>
      <c r="C26" s="209" t="s">
        <v>87</v>
      </c>
      <c r="D26" s="208" t="s">
        <v>88</v>
      </c>
      <c r="E26" s="210" t="s">
        <v>89</v>
      </c>
      <c r="F26" s="210" t="s">
        <v>90</v>
      </c>
      <c r="G26" s="210" t="s">
        <v>91</v>
      </c>
      <c r="H26" s="210" t="s">
        <v>147</v>
      </c>
      <c r="I26" s="210" t="s">
        <v>234</v>
      </c>
    </row>
    <row r="27" spans="2:9" ht="14.25">
      <c r="B27" s="17"/>
      <c r="C27" s="18"/>
      <c r="D27" s="19"/>
      <c r="E27" s="20"/>
      <c r="F27" s="153"/>
      <c r="G27" s="154"/>
      <c r="H27" s="154"/>
      <c r="I27" s="59"/>
    </row>
    <row r="28" spans="2:9" ht="14.25">
      <c r="B28" s="23"/>
      <c r="C28" s="27"/>
      <c r="D28" s="21"/>
      <c r="E28" s="28"/>
      <c r="F28" s="153"/>
      <c r="G28" s="154"/>
      <c r="H28" s="154"/>
      <c r="I28" s="59"/>
    </row>
    <row r="29" spans="2:9" ht="14.25">
      <c r="B29" s="23"/>
      <c r="C29" s="27"/>
      <c r="D29" s="21"/>
      <c r="E29" s="28"/>
      <c r="F29" s="153"/>
      <c r="G29" s="154"/>
      <c r="H29" s="154"/>
      <c r="I29" s="59"/>
    </row>
    <row r="30" spans="2:9" ht="14.25">
      <c r="B30" s="23"/>
      <c r="C30" s="27"/>
      <c r="D30" s="21"/>
      <c r="E30" s="28"/>
      <c r="F30" s="153"/>
      <c r="G30" s="154"/>
      <c r="H30" s="154"/>
      <c r="I30" s="59"/>
    </row>
    <row r="31" spans="2:9" ht="14.25">
      <c r="B31" s="23"/>
      <c r="C31" s="27"/>
      <c r="D31" s="21"/>
      <c r="E31" s="28"/>
      <c r="F31" s="153"/>
      <c r="G31" s="154"/>
      <c r="H31" s="154"/>
      <c r="I31" s="59"/>
    </row>
    <row r="32" spans="2:9" ht="14.25">
      <c r="B32" s="23"/>
      <c r="C32" s="27"/>
      <c r="D32" s="21"/>
      <c r="E32" s="28"/>
      <c r="F32" s="153"/>
      <c r="G32" s="154"/>
      <c r="H32" s="154"/>
      <c r="I32" s="59"/>
    </row>
    <row r="33" spans="2:9" ht="14.25">
      <c r="B33" s="23"/>
      <c r="C33" s="27"/>
      <c r="D33" s="21"/>
      <c r="E33" s="28"/>
      <c r="F33" s="153"/>
      <c r="G33" s="154"/>
      <c r="H33" s="154"/>
      <c r="I33" s="59"/>
    </row>
    <row r="34" spans="2:9" ht="14.25">
      <c r="B34" s="23"/>
      <c r="C34" s="27"/>
      <c r="D34" s="21"/>
      <c r="E34" s="28"/>
      <c r="F34" s="153"/>
      <c r="G34" s="154"/>
      <c r="H34" s="154"/>
      <c r="I34" s="59"/>
    </row>
    <row r="36" spans="2:9" s="126" customFormat="1" ht="13.15">
      <c r="B36" s="126" t="s">
        <v>210</v>
      </c>
      <c r="C36" s="126" t="s">
        <v>264</v>
      </c>
    </row>
    <row r="37" spans="2:9" ht="14.25">
      <c r="B37" s="323" t="s">
        <v>267</v>
      </c>
      <c r="C37" s="323"/>
      <c r="D37" s="322" t="s">
        <v>262</v>
      </c>
      <c r="E37" s="322"/>
      <c r="F37" s="322"/>
      <c r="G37" s="322"/>
      <c r="H37" s="322"/>
      <c r="I37" s="322"/>
    </row>
    <row r="38" spans="2:9" s="62" customFormat="1" ht="169.15" customHeight="1">
      <c r="B38" s="323" t="s">
        <v>276</v>
      </c>
      <c r="C38" s="323"/>
      <c r="D38" s="322" t="s">
        <v>262</v>
      </c>
      <c r="E38" s="322"/>
      <c r="F38" s="322"/>
      <c r="G38" s="322"/>
      <c r="H38" s="322"/>
      <c r="I38" s="322"/>
    </row>
    <row r="39" spans="2:9" s="62" customFormat="1" ht="169.15" customHeight="1">
      <c r="B39" s="343" t="s">
        <v>277</v>
      </c>
      <c r="C39" s="344"/>
      <c r="D39" s="322" t="s">
        <v>262</v>
      </c>
      <c r="E39" s="322"/>
      <c r="F39" s="322"/>
      <c r="G39" s="322"/>
      <c r="H39" s="322"/>
      <c r="I39" s="322"/>
    </row>
    <row r="40" spans="2:9" ht="118.5" customHeight="1">
      <c r="B40" s="323" t="s">
        <v>274</v>
      </c>
      <c r="C40" s="323"/>
      <c r="D40" s="322" t="s">
        <v>262</v>
      </c>
      <c r="E40" s="322"/>
      <c r="F40" s="322"/>
      <c r="G40" s="322"/>
      <c r="H40" s="322"/>
      <c r="I40" s="322"/>
    </row>
    <row r="41" spans="2:9">
      <c r="B41" s="159"/>
      <c r="C41" s="159"/>
    </row>
    <row r="42" spans="2:9" ht="14.25">
      <c r="B42" s="323" t="s">
        <v>267</v>
      </c>
      <c r="C42" s="323"/>
      <c r="D42" s="322" t="s">
        <v>262</v>
      </c>
      <c r="E42" s="322"/>
      <c r="F42" s="322"/>
      <c r="G42" s="322"/>
      <c r="H42" s="322"/>
      <c r="I42" s="322"/>
    </row>
    <row r="43" spans="2:9" s="62" customFormat="1" ht="169.15" customHeight="1">
      <c r="B43" s="323" t="s">
        <v>276</v>
      </c>
      <c r="C43" s="323"/>
      <c r="D43" s="322" t="s">
        <v>262</v>
      </c>
      <c r="E43" s="322"/>
      <c r="F43" s="322"/>
      <c r="G43" s="322"/>
      <c r="H43" s="322"/>
      <c r="I43" s="322"/>
    </row>
    <row r="44" spans="2:9" s="62" customFormat="1" ht="169.15" customHeight="1">
      <c r="B44" s="343" t="s">
        <v>277</v>
      </c>
      <c r="C44" s="344"/>
      <c r="D44" s="160"/>
      <c r="E44" s="160"/>
      <c r="F44" s="160"/>
      <c r="G44" s="160"/>
      <c r="H44" s="160"/>
      <c r="I44" s="160"/>
    </row>
    <row r="45" spans="2:9" ht="118.5" customHeight="1">
      <c r="B45" s="323" t="s">
        <v>274</v>
      </c>
      <c r="C45" s="323"/>
      <c r="D45" s="322" t="s">
        <v>262</v>
      </c>
      <c r="E45" s="322"/>
      <c r="F45" s="322"/>
      <c r="G45" s="322"/>
      <c r="H45" s="322"/>
      <c r="I45" s="322"/>
    </row>
    <row r="46" spans="2:9">
      <c r="B46" s="159"/>
      <c r="C46" s="159"/>
    </row>
    <row r="47" spans="2:9" ht="13.15">
      <c r="B47" s="155" t="s">
        <v>211</v>
      </c>
      <c r="C47" s="155" t="s">
        <v>263</v>
      </c>
    </row>
    <row r="48" spans="2:9" s="159" customFormat="1">
      <c r="B48" s="339" t="s">
        <v>25</v>
      </c>
      <c r="C48" s="339" t="s">
        <v>271</v>
      </c>
      <c r="D48" s="339" t="s">
        <v>263</v>
      </c>
      <c r="E48" s="339" t="s">
        <v>139</v>
      </c>
      <c r="F48" s="339"/>
      <c r="G48" s="339"/>
      <c r="H48" s="339"/>
      <c r="I48" s="339" t="s">
        <v>272</v>
      </c>
    </row>
    <row r="49" spans="2:11" s="161" customFormat="1" ht="23.25">
      <c r="B49" s="339"/>
      <c r="C49" s="339"/>
      <c r="D49" s="339"/>
      <c r="E49" s="211" t="s">
        <v>278</v>
      </c>
      <c r="F49" s="211" t="s">
        <v>279</v>
      </c>
      <c r="G49" s="211" t="s">
        <v>280</v>
      </c>
      <c r="H49" s="211" t="s">
        <v>281</v>
      </c>
      <c r="I49" s="339"/>
      <c r="J49" s="159"/>
      <c r="K49" s="159"/>
    </row>
    <row r="50" spans="2:11" s="62" customFormat="1" ht="14.25">
      <c r="B50" s="208" t="s">
        <v>86</v>
      </c>
      <c r="C50" s="209" t="s">
        <v>87</v>
      </c>
      <c r="D50" s="208" t="s">
        <v>88</v>
      </c>
      <c r="E50" s="340" t="s">
        <v>89</v>
      </c>
      <c r="F50" s="341"/>
      <c r="G50" s="341"/>
      <c r="H50" s="342"/>
      <c r="I50" s="210" t="s">
        <v>90</v>
      </c>
    </row>
    <row r="51" spans="2:11">
      <c r="B51" s="338">
        <v>1</v>
      </c>
      <c r="C51" s="338"/>
      <c r="D51" s="156" t="s">
        <v>273</v>
      </c>
      <c r="E51" s="157"/>
      <c r="F51" s="157"/>
      <c r="G51" s="157"/>
      <c r="H51" s="157"/>
      <c r="I51" s="158"/>
    </row>
    <row r="52" spans="2:11">
      <c r="B52" s="338"/>
      <c r="C52" s="338"/>
      <c r="D52" s="156" t="s">
        <v>273</v>
      </c>
      <c r="E52" s="157"/>
      <c r="F52" s="157"/>
      <c r="G52" s="157"/>
      <c r="H52" s="157"/>
      <c r="I52" s="158"/>
    </row>
    <row r="53" spans="2:11">
      <c r="B53" s="338"/>
      <c r="C53" s="338"/>
      <c r="D53" s="156" t="s">
        <v>273</v>
      </c>
      <c r="E53" s="157"/>
      <c r="F53" s="157"/>
      <c r="G53" s="157"/>
      <c r="H53" s="157"/>
      <c r="I53" s="158"/>
    </row>
    <row r="54" spans="2:11">
      <c r="B54" s="338"/>
      <c r="C54" s="338"/>
      <c r="D54" s="156" t="s">
        <v>273</v>
      </c>
      <c r="E54" s="157"/>
      <c r="F54" s="157"/>
      <c r="G54" s="157"/>
      <c r="H54" s="157"/>
      <c r="I54" s="158"/>
    </row>
    <row r="55" spans="2:11">
      <c r="B55" s="338">
        <v>2</v>
      </c>
      <c r="C55" s="338"/>
      <c r="D55" s="156" t="s">
        <v>273</v>
      </c>
      <c r="E55" s="157"/>
      <c r="F55" s="157"/>
      <c r="G55" s="157"/>
      <c r="H55" s="157"/>
      <c r="I55" s="158"/>
    </row>
    <row r="56" spans="2:11">
      <c r="B56" s="338"/>
      <c r="C56" s="338"/>
      <c r="D56" s="156" t="s">
        <v>273</v>
      </c>
      <c r="E56" s="157"/>
      <c r="F56" s="157"/>
      <c r="G56" s="157"/>
      <c r="H56" s="157"/>
      <c r="I56" s="158"/>
    </row>
    <row r="57" spans="2:11">
      <c r="B57" s="338"/>
      <c r="C57" s="338"/>
      <c r="D57" s="156" t="s">
        <v>273</v>
      </c>
      <c r="E57" s="157"/>
      <c r="F57" s="157"/>
      <c r="G57" s="157"/>
      <c r="H57" s="157"/>
      <c r="I57" s="158"/>
    </row>
  </sheetData>
  <mergeCells count="57">
    <mergeCell ref="D6:I6"/>
    <mergeCell ref="B6:C6"/>
    <mergeCell ref="D10:I10"/>
    <mergeCell ref="D11:I11"/>
    <mergeCell ref="D12:I12"/>
    <mergeCell ref="D2:I2"/>
    <mergeCell ref="D3:I3"/>
    <mergeCell ref="D4:I4"/>
    <mergeCell ref="D5:I5"/>
    <mergeCell ref="B2:C5"/>
    <mergeCell ref="B51:B54"/>
    <mergeCell ref="C51:C54"/>
    <mergeCell ref="B55:B57"/>
    <mergeCell ref="C55:C57"/>
    <mergeCell ref="D39:I39"/>
    <mergeCell ref="B48:B49"/>
    <mergeCell ref="C48:C49"/>
    <mergeCell ref="D48:D49"/>
    <mergeCell ref="E48:H48"/>
    <mergeCell ref="I48:I49"/>
    <mergeCell ref="E50:H50"/>
    <mergeCell ref="B42:C42"/>
    <mergeCell ref="B43:C43"/>
    <mergeCell ref="B45:C45"/>
    <mergeCell ref="B39:C39"/>
    <mergeCell ref="B44:C44"/>
    <mergeCell ref="B37:C37"/>
    <mergeCell ref="B18:C18"/>
    <mergeCell ref="D18:I18"/>
    <mergeCell ref="D37:I37"/>
    <mergeCell ref="D38:I38"/>
    <mergeCell ref="B38:C38"/>
    <mergeCell ref="B20:C20"/>
    <mergeCell ref="B21:C21"/>
    <mergeCell ref="B22:C22"/>
    <mergeCell ref="B23:C23"/>
    <mergeCell ref="D19:I19"/>
    <mergeCell ref="D20:I20"/>
    <mergeCell ref="D21:I21"/>
    <mergeCell ref="D22:I22"/>
    <mergeCell ref="D23:I23"/>
    <mergeCell ref="B19:C19"/>
    <mergeCell ref="D42:I42"/>
    <mergeCell ref="D43:I43"/>
    <mergeCell ref="D45:I45"/>
    <mergeCell ref="D40:I40"/>
    <mergeCell ref="B40:C40"/>
    <mergeCell ref="D15:I15"/>
    <mergeCell ref="B16:I16"/>
    <mergeCell ref="B9:I9"/>
    <mergeCell ref="B7:I7"/>
    <mergeCell ref="B8:I8"/>
    <mergeCell ref="B10:C10"/>
    <mergeCell ref="B11:C11"/>
    <mergeCell ref="B15:C15"/>
    <mergeCell ref="D13:I13"/>
    <mergeCell ref="D14:I1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85540-7362-4C4D-ABA8-B98A5963541D}">
  <dimension ref="B1:E37"/>
  <sheetViews>
    <sheetView zoomScale="85" zoomScaleNormal="85" workbookViewId="0">
      <selection activeCell="B6" sqref="B6:C6"/>
    </sheetView>
  </sheetViews>
  <sheetFormatPr defaultRowHeight="12.75"/>
  <cols>
    <col min="1" max="1" width="2.33203125" customWidth="1"/>
    <col min="2" max="2" width="5.86328125" customWidth="1"/>
    <col min="3" max="3" width="30.19921875" customWidth="1"/>
    <col min="4" max="4" width="35.265625" customWidth="1"/>
    <col min="5" max="5" width="30.19921875" customWidth="1"/>
    <col min="6" max="6" width="2.33203125" customWidth="1"/>
  </cols>
  <sheetData>
    <row r="1" spans="2:5" s="48" customFormat="1">
      <c r="B1" s="49"/>
      <c r="C1" s="49"/>
      <c r="D1" s="49"/>
      <c r="E1" s="49"/>
    </row>
    <row r="2" spans="2:5" s="50" customFormat="1" ht="15" customHeight="1">
      <c r="B2" s="221"/>
      <c r="C2" s="221"/>
      <c r="D2" s="222" t="s">
        <v>347</v>
      </c>
      <c r="E2" s="222"/>
    </row>
    <row r="3" spans="2:5" s="50" customFormat="1" ht="15" customHeight="1">
      <c r="B3" s="221"/>
      <c r="C3" s="221"/>
      <c r="D3" s="222" t="s">
        <v>257</v>
      </c>
      <c r="E3" s="222"/>
    </row>
    <row r="4" spans="2:5" s="50" customFormat="1" ht="15" customHeight="1">
      <c r="B4" s="221"/>
      <c r="C4" s="221"/>
      <c r="D4" s="223" t="str">
        <f>IF(D10="","[NAMA KEGIATAN]",D10)</f>
        <v>PELATIHAN MANAJEMEN PROGRAM</v>
      </c>
      <c r="E4" s="223"/>
    </row>
    <row r="5" spans="2:5" s="50" customFormat="1" ht="15" customHeight="1">
      <c r="B5" s="221"/>
      <c r="C5" s="221"/>
      <c r="D5" s="223" t="str">
        <f>IF(D15="","[WAKTU PELAKSANAAN]",D13&amp;", "&amp;D15)</f>
        <v>SYNERGY, 31 NOPEMBER 2019</v>
      </c>
      <c r="E5" s="223"/>
    </row>
    <row r="6" spans="2:5" s="51" customFormat="1" ht="9.75" customHeight="1">
      <c r="B6" s="286" t="s">
        <v>348</v>
      </c>
      <c r="C6" s="315"/>
      <c r="D6" s="314" t="s">
        <v>73</v>
      </c>
      <c r="E6" s="285"/>
    </row>
    <row r="7" spans="2:5" s="48" customFormat="1">
      <c r="B7" s="52"/>
      <c r="C7" s="52"/>
      <c r="D7" s="52"/>
      <c r="E7" s="52"/>
    </row>
    <row r="8" spans="2:5" ht="15" customHeight="1">
      <c r="B8" s="5" t="s">
        <v>1</v>
      </c>
    </row>
    <row r="9" spans="2:5" ht="15" customHeight="1"/>
    <row r="10" spans="2:5" ht="15" customHeight="1">
      <c r="B10" s="229" t="s">
        <v>24</v>
      </c>
      <c r="C10" s="230"/>
      <c r="D10" s="228" t="str">
        <f>'Halaman Depan'!D10:G10</f>
        <v>PELATIHAN MANAJEMEN PROGRAM</v>
      </c>
      <c r="E10" s="228"/>
    </row>
    <row r="11" spans="2:5" ht="15" customHeight="1">
      <c r="B11" s="231" t="s">
        <v>76</v>
      </c>
      <c r="C11" s="232"/>
      <c r="D11" s="252"/>
      <c r="E11" s="252"/>
    </row>
    <row r="12" spans="2:5" ht="15" customHeight="1">
      <c r="B12" s="173"/>
      <c r="C12" s="174" t="s">
        <v>77</v>
      </c>
      <c r="D12" s="228" t="str">
        <f>'Halaman Depan'!D12:G12</f>
        <v>Mentari</v>
      </c>
      <c r="E12" s="228"/>
    </row>
    <row r="13" spans="2:5" ht="15" customHeight="1">
      <c r="B13" s="173"/>
      <c r="C13" s="174" t="s">
        <v>78</v>
      </c>
      <c r="D13" s="228" t="str">
        <f>'Halaman Depan'!D13:G13</f>
        <v>SYNERGY</v>
      </c>
      <c r="E13" s="228"/>
    </row>
    <row r="14" spans="2:5" ht="30" customHeight="1">
      <c r="B14" s="175"/>
      <c r="C14" s="176" t="s">
        <v>80</v>
      </c>
      <c r="D14" s="225" t="str">
        <f>'Halaman Depan'!D14:G14</f>
        <v>Jl. Cikutra Gg. Sukamulya No. 109/142 D, RT 08 RW 09, Kel. Cikutra, Kec. Cibeunying Kidul, Kota Bandung, Jawa Barat 40124</v>
      </c>
      <c r="E14" s="225"/>
    </row>
    <row r="15" spans="2:5" ht="15" customHeight="1">
      <c r="B15" s="226" t="s">
        <v>75</v>
      </c>
      <c r="C15" s="227"/>
      <c r="D15" s="228" t="str">
        <f>'Halaman Depan'!D15:G15</f>
        <v>31 NOPEMBER 2019</v>
      </c>
      <c r="E15" s="228"/>
    </row>
    <row r="16" spans="2:5" ht="15" customHeight="1">
      <c r="B16" s="10"/>
      <c r="C16" s="11"/>
      <c r="D16" s="55"/>
      <c r="E16" s="57"/>
    </row>
    <row r="17" spans="2:5" s="126" customFormat="1" ht="13.15" customHeight="1">
      <c r="B17" s="345" t="s">
        <v>258</v>
      </c>
      <c r="C17" s="346"/>
      <c r="D17" s="346"/>
      <c r="E17" s="346"/>
    </row>
    <row r="18" spans="2:5" ht="88.9" customHeight="1">
      <c r="B18" s="353"/>
      <c r="C18" s="353"/>
      <c r="D18" s="353"/>
      <c r="E18" s="353"/>
    </row>
    <row r="19" spans="2:5" s="126" customFormat="1" ht="13.15">
      <c r="B19" s="182" t="s">
        <v>209</v>
      </c>
      <c r="C19" s="348" t="s">
        <v>292</v>
      </c>
      <c r="D19" s="348"/>
      <c r="E19" s="348"/>
    </row>
    <row r="20" spans="2:5" ht="88.9" customHeight="1">
      <c r="B20" s="123"/>
      <c r="C20" s="347"/>
      <c r="D20" s="347"/>
      <c r="E20" s="347"/>
    </row>
    <row r="21" spans="2:5" s="126" customFormat="1" ht="13.15">
      <c r="B21" s="182" t="s">
        <v>210</v>
      </c>
      <c r="C21" s="348" t="s">
        <v>259</v>
      </c>
      <c r="D21" s="348"/>
      <c r="E21" s="348"/>
    </row>
    <row r="22" spans="2:5" ht="88.9" customHeight="1">
      <c r="B22" s="123"/>
      <c r="C22" s="347"/>
      <c r="D22" s="347"/>
      <c r="E22" s="347"/>
    </row>
    <row r="23" spans="2:5" s="126" customFormat="1" ht="13.15">
      <c r="B23" s="182" t="s">
        <v>211</v>
      </c>
      <c r="C23" s="349" t="s">
        <v>260</v>
      </c>
      <c r="D23" s="349"/>
      <c r="E23" s="349"/>
    </row>
    <row r="24" spans="2:5" s="126" customFormat="1" ht="13.15">
      <c r="B24" s="182" t="s">
        <v>284</v>
      </c>
      <c r="C24" s="349" t="s">
        <v>282</v>
      </c>
      <c r="D24" s="349"/>
      <c r="E24" s="349"/>
    </row>
    <row r="25" spans="2:5" ht="88.9" customHeight="1">
      <c r="B25" s="122"/>
      <c r="C25" s="347"/>
      <c r="D25" s="347"/>
      <c r="E25" s="347"/>
    </row>
    <row r="26" spans="2:5" s="126" customFormat="1" ht="13.15">
      <c r="B26" s="182" t="s">
        <v>285</v>
      </c>
      <c r="C26" s="349" t="s">
        <v>283</v>
      </c>
      <c r="D26" s="349"/>
      <c r="E26" s="349"/>
    </row>
    <row r="27" spans="2:5" ht="88.9" customHeight="1">
      <c r="B27" s="122"/>
      <c r="C27" s="347"/>
      <c r="D27" s="347"/>
      <c r="E27" s="347"/>
    </row>
    <row r="28" spans="2:5" s="126" customFormat="1" ht="13.15">
      <c r="B28" s="182" t="s">
        <v>288</v>
      </c>
      <c r="C28" s="349" t="s">
        <v>286</v>
      </c>
      <c r="D28" s="349"/>
      <c r="E28" s="349"/>
    </row>
    <row r="29" spans="2:5" ht="88.9" customHeight="1">
      <c r="B29" s="122"/>
      <c r="C29" s="347"/>
      <c r="D29" s="347"/>
      <c r="E29" s="347"/>
    </row>
    <row r="30" spans="2:5" s="126" customFormat="1" ht="13.15">
      <c r="B30" s="182" t="s">
        <v>290</v>
      </c>
      <c r="C30" s="349" t="s">
        <v>287</v>
      </c>
      <c r="D30" s="349"/>
      <c r="E30" s="349"/>
    </row>
    <row r="31" spans="2:5" ht="88.9" customHeight="1">
      <c r="B31" s="122"/>
      <c r="C31" s="347"/>
      <c r="D31" s="347"/>
      <c r="E31" s="347"/>
    </row>
    <row r="32" spans="2:5" s="126" customFormat="1" ht="13.15">
      <c r="B32" s="182" t="s">
        <v>293</v>
      </c>
      <c r="C32" s="349" t="s">
        <v>289</v>
      </c>
      <c r="D32" s="349"/>
      <c r="E32" s="349"/>
    </row>
    <row r="33" spans="2:5" ht="88.9" customHeight="1">
      <c r="B33" s="123"/>
      <c r="C33" s="347"/>
      <c r="D33" s="347"/>
      <c r="E33" s="347"/>
    </row>
    <row r="34" spans="2:5" s="126" customFormat="1" ht="13.15">
      <c r="B34" s="182" t="s">
        <v>212</v>
      </c>
      <c r="C34" s="350" t="s">
        <v>291</v>
      </c>
      <c r="D34" s="351"/>
      <c r="E34" s="352"/>
    </row>
    <row r="35" spans="2:5" ht="88.9" customHeight="1">
      <c r="B35" s="123"/>
      <c r="C35" s="347"/>
      <c r="D35" s="347"/>
      <c r="E35" s="347"/>
    </row>
    <row r="36" spans="2:5" s="126" customFormat="1" ht="13.15">
      <c r="B36" s="182" t="s">
        <v>213</v>
      </c>
      <c r="C36" s="348" t="s">
        <v>263</v>
      </c>
      <c r="D36" s="348"/>
      <c r="E36" s="348"/>
    </row>
    <row r="37" spans="2:5" ht="88.9" customHeight="1">
      <c r="B37" s="122"/>
      <c r="C37" s="347"/>
      <c r="D37" s="347"/>
      <c r="E37" s="347"/>
    </row>
  </sheetData>
  <mergeCells count="37">
    <mergeCell ref="D5:E5"/>
    <mergeCell ref="C29:E29"/>
    <mergeCell ref="C31:E31"/>
    <mergeCell ref="C33:E33"/>
    <mergeCell ref="C35:E35"/>
    <mergeCell ref="B2:C5"/>
    <mergeCell ref="B10:C10"/>
    <mergeCell ref="B11:C11"/>
    <mergeCell ref="B15:C15"/>
    <mergeCell ref="D2:E2"/>
    <mergeCell ref="D4:E4"/>
    <mergeCell ref="D3:E3"/>
    <mergeCell ref="C20:E20"/>
    <mergeCell ref="C22:E22"/>
    <mergeCell ref="C25:E25"/>
    <mergeCell ref="D10:E10"/>
    <mergeCell ref="C24:E24"/>
    <mergeCell ref="C23:E23"/>
    <mergeCell ref="C21:E21"/>
    <mergeCell ref="C19:E19"/>
    <mergeCell ref="B18:E18"/>
    <mergeCell ref="D6:E6"/>
    <mergeCell ref="B6:C6"/>
    <mergeCell ref="D15:E15"/>
    <mergeCell ref="B17:E17"/>
    <mergeCell ref="C37:E37"/>
    <mergeCell ref="C36:E36"/>
    <mergeCell ref="C32:E32"/>
    <mergeCell ref="C30:E30"/>
    <mergeCell ref="C28:E28"/>
    <mergeCell ref="C26:E26"/>
    <mergeCell ref="C27:E27"/>
    <mergeCell ref="C34:E34"/>
    <mergeCell ref="D14:E14"/>
    <mergeCell ref="D13:E13"/>
    <mergeCell ref="D12:E12"/>
    <mergeCell ref="D11:E1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36"/>
  <sheetViews>
    <sheetView zoomScale="70" zoomScaleNormal="70" workbookViewId="0">
      <selection activeCell="B6" sqref="B6:C6"/>
    </sheetView>
  </sheetViews>
  <sheetFormatPr defaultColWidth="14.3984375" defaultRowHeight="12.75" customHeight="1"/>
  <cols>
    <col min="1" max="1" width="2.265625" customWidth="1"/>
    <col min="2" max="2" width="7.3984375" customWidth="1"/>
    <col min="3" max="3" width="28.3984375" customWidth="1"/>
    <col min="4" max="4" width="71" customWidth="1"/>
    <col min="5" max="5" width="2.33203125" customWidth="1"/>
  </cols>
  <sheetData>
    <row r="1" spans="2:4" s="48" customFormat="1">
      <c r="B1" s="49"/>
      <c r="C1" s="49"/>
      <c r="D1" s="49"/>
    </row>
    <row r="2" spans="2:4" s="50" customFormat="1" ht="15" customHeight="1">
      <c r="B2" s="221"/>
      <c r="C2" s="221"/>
      <c r="D2" s="116" t="s">
        <v>347</v>
      </c>
    </row>
    <row r="3" spans="2:4" s="50" customFormat="1" ht="15" customHeight="1">
      <c r="B3" s="221"/>
      <c r="C3" s="221"/>
      <c r="D3" s="116" t="s">
        <v>152</v>
      </c>
    </row>
    <row r="4" spans="2:4" s="50" customFormat="1" ht="15" customHeight="1">
      <c r="B4" s="221"/>
      <c r="C4" s="221"/>
      <c r="D4" s="117" t="str">
        <f>IF(D10="","[NAMA KEGIATAN]",D10)</f>
        <v>PELATIHAN MANAJEMEN PROGRAM</v>
      </c>
    </row>
    <row r="5" spans="2:4" s="50" customFormat="1" ht="15" customHeight="1">
      <c r="B5" s="221"/>
      <c r="C5" s="221"/>
      <c r="D5" s="117" t="str">
        <f>IF(D15="","[WAKTU PELAKSANAAN]",D13&amp;", "&amp;D15)</f>
        <v>SYNERGY, 31 NOPEMBER 2019</v>
      </c>
    </row>
    <row r="6" spans="2:4" s="51" customFormat="1" ht="9.75" customHeight="1">
      <c r="B6" s="286" t="s">
        <v>348</v>
      </c>
      <c r="C6" s="315"/>
      <c r="D6" s="164" t="s">
        <v>73</v>
      </c>
    </row>
    <row r="7" spans="2:4" s="48" customFormat="1">
      <c r="B7" s="52"/>
      <c r="C7" s="52"/>
      <c r="D7" s="52"/>
    </row>
    <row r="8" spans="2:4" ht="15" customHeight="1">
      <c r="B8" s="5" t="s">
        <v>1</v>
      </c>
    </row>
    <row r="9" spans="2:4" ht="15" customHeight="1"/>
    <row r="10" spans="2:4" ht="15" customHeight="1">
      <c r="B10" s="229" t="s">
        <v>24</v>
      </c>
      <c r="C10" s="230"/>
      <c r="D10" s="60" t="str">
        <f>'Halaman Depan'!D10:G10</f>
        <v>PELATIHAN MANAJEMEN PROGRAM</v>
      </c>
    </row>
    <row r="11" spans="2:4" ht="15" customHeight="1">
      <c r="B11" s="231" t="s">
        <v>76</v>
      </c>
      <c r="C11" s="232"/>
      <c r="D11" s="59"/>
    </row>
    <row r="12" spans="2:4" ht="15" customHeight="1">
      <c r="B12" s="173"/>
      <c r="C12" s="174" t="s">
        <v>77</v>
      </c>
      <c r="D12" s="60" t="str">
        <f>'Halaman Depan'!D12:G12</f>
        <v>Mentari</v>
      </c>
    </row>
    <row r="13" spans="2:4" ht="15" customHeight="1">
      <c r="B13" s="173"/>
      <c r="C13" s="174" t="s">
        <v>78</v>
      </c>
      <c r="D13" s="60" t="str">
        <f>'Halaman Depan'!D13:G13</f>
        <v>SYNERGY</v>
      </c>
    </row>
    <row r="14" spans="2:4" ht="30.4" customHeight="1">
      <c r="B14" s="175"/>
      <c r="C14" s="176" t="s">
        <v>80</v>
      </c>
      <c r="D14" s="212" t="str">
        <f>'Halaman Depan'!D14:G14</f>
        <v>Jl. Cikutra Gg. Sukamulya No. 109/142 D, RT 08 RW 09, Kel. Cikutra, Kec. Cibeunying Kidul, Kota Bandung, Jawa Barat 40124</v>
      </c>
    </row>
    <row r="15" spans="2:4" ht="15" customHeight="1">
      <c r="B15" s="226" t="s">
        <v>75</v>
      </c>
      <c r="C15" s="227"/>
      <c r="D15" s="60" t="str">
        <f>'Halaman Depan'!D15:G15</f>
        <v>31 NOPEMBER 2019</v>
      </c>
    </row>
    <row r="16" spans="2:4" ht="15" customHeight="1">
      <c r="B16" s="34"/>
      <c r="C16" s="97"/>
      <c r="D16" s="57"/>
    </row>
    <row r="17" spans="2:4" ht="32.25" customHeight="1">
      <c r="B17" s="354" t="s">
        <v>153</v>
      </c>
      <c r="C17" s="355"/>
      <c r="D17" s="355"/>
    </row>
    <row r="18" spans="2:4" ht="15.75" customHeight="1">
      <c r="B18" s="3" t="s">
        <v>0</v>
      </c>
      <c r="C18" s="4" t="s">
        <v>2</v>
      </c>
      <c r="D18" s="6" t="s">
        <v>3</v>
      </c>
    </row>
    <row r="19" spans="2:4" ht="51.75" customHeight="1">
      <c r="B19" s="3">
        <v>1</v>
      </c>
      <c r="C19" s="7" t="s">
        <v>4</v>
      </c>
      <c r="D19" s="7" t="s">
        <v>5</v>
      </c>
    </row>
    <row r="20" spans="2:4" ht="39" customHeight="1">
      <c r="B20" s="3">
        <v>2</v>
      </c>
      <c r="C20" s="7" t="s">
        <v>6</v>
      </c>
      <c r="D20" s="7" t="s">
        <v>7</v>
      </c>
    </row>
    <row r="21" spans="2:4" ht="26.25" customHeight="1">
      <c r="B21" s="3">
        <v>3</v>
      </c>
      <c r="C21" s="7" t="s">
        <v>8</v>
      </c>
      <c r="D21" s="7" t="s">
        <v>9</v>
      </c>
    </row>
    <row r="22" spans="2:4" ht="39" customHeight="1">
      <c r="B22" s="3">
        <v>4</v>
      </c>
      <c r="C22" s="7" t="s">
        <v>10</v>
      </c>
      <c r="D22" s="7" t="s">
        <v>11</v>
      </c>
    </row>
    <row r="23" spans="2:4" ht="64.5" customHeight="1">
      <c r="B23" s="3">
        <v>5</v>
      </c>
      <c r="C23" s="7" t="s">
        <v>12</v>
      </c>
      <c r="D23" s="7" t="s">
        <v>13</v>
      </c>
    </row>
    <row r="24" spans="2:4" ht="51.75" customHeight="1">
      <c r="B24" s="3">
        <v>6</v>
      </c>
      <c r="C24" s="7" t="s">
        <v>14</v>
      </c>
      <c r="D24" s="7" t="s">
        <v>15</v>
      </c>
    </row>
    <row r="25" spans="2:4" ht="51.75" customHeight="1">
      <c r="B25" s="3">
        <v>7</v>
      </c>
      <c r="C25" s="7" t="s">
        <v>16</v>
      </c>
      <c r="D25" s="7" t="s">
        <v>17</v>
      </c>
    </row>
    <row r="26" spans="2:4" ht="51.75" customHeight="1">
      <c r="B26" s="3">
        <v>8</v>
      </c>
      <c r="C26" s="7" t="s">
        <v>18</v>
      </c>
      <c r="D26" s="7" t="s">
        <v>19</v>
      </c>
    </row>
    <row r="27" spans="2:4" ht="39" customHeight="1">
      <c r="B27" s="3">
        <v>9</v>
      </c>
      <c r="C27" s="7" t="s">
        <v>20</v>
      </c>
      <c r="D27" s="7" t="s">
        <v>21</v>
      </c>
    </row>
    <row r="28" spans="2:4" ht="39" customHeight="1">
      <c r="B28" s="3">
        <v>10</v>
      </c>
      <c r="C28" s="7" t="s">
        <v>22</v>
      </c>
      <c r="D28" s="7" t="s">
        <v>23</v>
      </c>
    </row>
    <row r="29" spans="2:4" ht="15" customHeight="1">
      <c r="B29" s="9"/>
      <c r="C29" s="2"/>
      <c r="D29" s="2"/>
    </row>
    <row r="30" spans="2:4" ht="15" customHeight="1">
      <c r="B30" s="12"/>
      <c r="C30" s="1"/>
      <c r="D30" s="1"/>
    </row>
    <row r="31" spans="2:4" ht="15" customHeight="1">
      <c r="B31" s="12"/>
      <c r="C31" s="1"/>
      <c r="D31" s="1"/>
    </row>
    <row r="32" spans="2:4" ht="15" customHeight="1">
      <c r="B32" s="12"/>
      <c r="C32" s="1"/>
      <c r="D32" s="1"/>
    </row>
    <row r="33" spans="2:4" ht="15" customHeight="1">
      <c r="B33" s="12"/>
      <c r="C33" s="1"/>
      <c r="D33" s="1"/>
    </row>
    <row r="34" spans="2:4" ht="15" customHeight="1">
      <c r="B34" s="12"/>
      <c r="C34" s="1"/>
      <c r="D34" s="1"/>
    </row>
    <row r="35" spans="2:4" ht="15" customHeight="1">
      <c r="B35" s="12"/>
      <c r="C35" s="1"/>
      <c r="D35" s="1"/>
    </row>
    <row r="36" spans="2:4" ht="15" customHeight="1">
      <c r="B36" s="12"/>
      <c r="C36" s="1"/>
      <c r="D36" s="1"/>
    </row>
  </sheetData>
  <mergeCells count="6">
    <mergeCell ref="B17:D17"/>
    <mergeCell ref="B2:C5"/>
    <mergeCell ref="B10:C10"/>
    <mergeCell ref="B11:C11"/>
    <mergeCell ref="B15:C15"/>
    <mergeCell ref="B6:C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0BF71-DE13-4411-B779-CE8F30403A63}">
  <dimension ref="B1:G62"/>
  <sheetViews>
    <sheetView workbookViewId="0">
      <selection activeCell="B6" sqref="B6:C6"/>
    </sheetView>
  </sheetViews>
  <sheetFormatPr defaultRowHeight="12.75"/>
  <cols>
    <col min="1" max="1" width="2.33203125" customWidth="1"/>
    <col min="2" max="2" width="5.86328125" customWidth="1"/>
    <col min="3" max="3" width="28.265625" customWidth="1"/>
    <col min="4" max="4" width="21.53125" customWidth="1"/>
    <col min="5" max="5" width="17.796875" customWidth="1"/>
    <col min="6" max="6" width="28.06640625" customWidth="1"/>
    <col min="7" max="7" width="21.1328125" style="62" customWidth="1"/>
    <col min="8" max="8" width="2.33203125" customWidth="1"/>
  </cols>
  <sheetData>
    <row r="1" spans="2:7" s="48" customFormat="1">
      <c r="B1" s="49"/>
      <c r="C1" s="49"/>
      <c r="D1" s="49"/>
      <c r="F1" s="49"/>
      <c r="G1" s="69"/>
    </row>
    <row r="2" spans="2:7" s="50" customFormat="1" ht="15" customHeight="1">
      <c r="B2" s="239"/>
      <c r="C2" s="240"/>
      <c r="D2" s="245" t="s">
        <v>347</v>
      </c>
      <c r="E2" s="246"/>
      <c r="F2" s="246"/>
      <c r="G2" s="247"/>
    </row>
    <row r="3" spans="2:7" s="50" customFormat="1" ht="15" customHeight="1">
      <c r="B3" s="241"/>
      <c r="C3" s="242"/>
      <c r="D3" s="245" t="s">
        <v>140</v>
      </c>
      <c r="E3" s="246"/>
      <c r="F3" s="246"/>
      <c r="G3" s="247"/>
    </row>
    <row r="4" spans="2:7" s="50" customFormat="1" ht="15" customHeight="1">
      <c r="B4" s="241"/>
      <c r="C4" s="242"/>
      <c r="D4" s="248" t="str">
        <f>IF(D10="","[NAMA KEGIATAN]",D10)</f>
        <v>PELATIHAN MANAJEMEN PROGRAM</v>
      </c>
      <c r="E4" s="249"/>
      <c r="F4" s="249"/>
      <c r="G4" s="250"/>
    </row>
    <row r="5" spans="2:7" s="50" customFormat="1" ht="15" customHeight="1">
      <c r="B5" s="243"/>
      <c r="C5" s="244"/>
      <c r="D5" s="248" t="str">
        <f>IF(D15="","[WAKTU PELAKSANAAN]",D13&amp;", "&amp;D15)</f>
        <v>SYNERGY, 31 NOPEMBER 2019</v>
      </c>
      <c r="E5" s="249"/>
      <c r="F5" s="249"/>
      <c r="G5" s="250"/>
    </row>
    <row r="6" spans="2:7" s="51" customFormat="1" ht="9.75" customHeight="1">
      <c r="B6" s="299" t="s">
        <v>348</v>
      </c>
      <c r="C6" s="300"/>
      <c r="D6" s="236" t="s">
        <v>73</v>
      </c>
      <c r="E6" s="237"/>
      <c r="F6" s="237"/>
      <c r="G6" s="238"/>
    </row>
    <row r="7" spans="2:7" s="48" customFormat="1">
      <c r="B7" s="52"/>
      <c r="C7" s="52"/>
      <c r="D7" s="52"/>
      <c r="E7" s="53"/>
      <c r="F7" s="52"/>
      <c r="G7" s="70"/>
    </row>
    <row r="8" spans="2:7" ht="15" customHeight="1">
      <c r="B8" s="5" t="s">
        <v>1</v>
      </c>
      <c r="G8"/>
    </row>
    <row r="9" spans="2:7" ht="15" customHeight="1">
      <c r="G9"/>
    </row>
    <row r="10" spans="2:7" ht="15" customHeight="1">
      <c r="B10" s="229" t="s">
        <v>24</v>
      </c>
      <c r="C10" s="230"/>
      <c r="D10" s="228" t="str">
        <f>'Halaman Depan'!D10:G10</f>
        <v>PELATIHAN MANAJEMEN PROGRAM</v>
      </c>
      <c r="E10" s="228"/>
      <c r="F10" s="228"/>
      <c r="G10" s="228"/>
    </row>
    <row r="11" spans="2:7" ht="15" customHeight="1">
      <c r="B11" s="231" t="s">
        <v>76</v>
      </c>
      <c r="C11" s="232"/>
      <c r="D11" s="233"/>
      <c r="E11" s="234"/>
      <c r="F11" s="234"/>
      <c r="G11" s="235"/>
    </row>
    <row r="12" spans="2:7" ht="15" customHeight="1">
      <c r="B12" s="173"/>
      <c r="C12" s="174" t="s">
        <v>77</v>
      </c>
      <c r="D12" s="228" t="str">
        <f>'Halaman Depan'!D12:G12</f>
        <v>Mentari</v>
      </c>
      <c r="E12" s="228"/>
      <c r="F12" s="228"/>
      <c r="G12" s="228"/>
    </row>
    <row r="13" spans="2:7" ht="15" customHeight="1">
      <c r="B13" s="173"/>
      <c r="C13" s="174" t="s">
        <v>78</v>
      </c>
      <c r="D13" s="228" t="str">
        <f>'Halaman Depan'!D13:G13</f>
        <v>SYNERGY</v>
      </c>
      <c r="E13" s="228"/>
      <c r="F13" s="228"/>
      <c r="G13" s="228"/>
    </row>
    <row r="14" spans="2:7" ht="30.75" customHeight="1">
      <c r="B14" s="175"/>
      <c r="C14" s="176" t="s">
        <v>80</v>
      </c>
      <c r="D14" s="225" t="str">
        <f>'Halaman Depan'!D14:G14</f>
        <v>Jl. Cikutra Gg. Sukamulya No. 109/142 D, RT 08 RW 09, Kel. Cikutra, Kec. Cibeunying Kidul, Kota Bandung, Jawa Barat 40124</v>
      </c>
      <c r="E14" s="225"/>
      <c r="F14" s="225"/>
      <c r="G14" s="225"/>
    </row>
    <row r="15" spans="2:7" ht="15" customHeight="1">
      <c r="B15" s="226" t="s">
        <v>75</v>
      </c>
      <c r="C15" s="227"/>
      <c r="D15" s="228" t="str">
        <f>'Halaman Depan'!D15:G15</f>
        <v>31 NOPEMBER 2019</v>
      </c>
      <c r="E15" s="228"/>
      <c r="F15" s="228"/>
      <c r="G15" s="228"/>
    </row>
    <row r="16" spans="2:7" ht="15" customHeight="1">
      <c r="B16" s="10"/>
      <c r="C16" s="11"/>
      <c r="D16" s="55"/>
      <c r="E16" s="55"/>
      <c r="F16" s="55"/>
      <c r="G16" s="55"/>
    </row>
    <row r="17" spans="2:7" ht="26.25">
      <c r="B17" s="182" t="s">
        <v>25</v>
      </c>
      <c r="C17" s="182" t="s">
        <v>135</v>
      </c>
      <c r="D17" s="182" t="s">
        <v>136</v>
      </c>
      <c r="E17" s="182" t="s">
        <v>137</v>
      </c>
      <c r="F17" s="182" t="s">
        <v>138</v>
      </c>
      <c r="G17" s="183" t="s">
        <v>139</v>
      </c>
    </row>
    <row r="18" spans="2:7" s="63" customFormat="1" ht="13.15">
      <c r="B18" s="183" t="s">
        <v>86</v>
      </c>
      <c r="C18" s="183" t="s">
        <v>87</v>
      </c>
      <c r="D18" s="183" t="s">
        <v>88</v>
      </c>
      <c r="E18" s="183" t="s">
        <v>89</v>
      </c>
      <c r="F18" s="183" t="s">
        <v>90</v>
      </c>
      <c r="G18" s="183" t="s">
        <v>91</v>
      </c>
    </row>
    <row r="19" spans="2:7">
      <c r="B19" s="67"/>
      <c r="C19" s="64"/>
      <c r="D19" s="64"/>
      <c r="E19" s="59"/>
      <c r="F19" s="59"/>
      <c r="G19" s="72"/>
    </row>
    <row r="20" spans="2:7">
      <c r="B20" s="67"/>
      <c r="C20" s="64"/>
      <c r="D20" s="64"/>
      <c r="E20" s="59"/>
      <c r="F20" s="59"/>
      <c r="G20" s="72"/>
    </row>
    <row r="21" spans="2:7">
      <c r="B21" s="67"/>
      <c r="C21" s="64"/>
      <c r="D21" s="64"/>
      <c r="E21" s="59"/>
      <c r="F21" s="59"/>
      <c r="G21" s="71"/>
    </row>
    <row r="22" spans="2:7">
      <c r="B22" s="67"/>
      <c r="C22" s="64"/>
      <c r="D22" s="64"/>
      <c r="E22" s="64"/>
      <c r="F22" s="64"/>
      <c r="G22" s="72"/>
    </row>
    <row r="23" spans="2:7">
      <c r="B23" s="68"/>
      <c r="C23" s="65"/>
      <c r="D23" s="64"/>
      <c r="E23" s="64"/>
      <c r="F23" s="65"/>
      <c r="G23" s="71"/>
    </row>
    <row r="24" spans="2:7">
      <c r="B24" s="68"/>
      <c r="C24" s="65"/>
      <c r="D24" s="64"/>
      <c r="E24" s="64"/>
      <c r="F24" s="65"/>
      <c r="G24" s="71"/>
    </row>
    <row r="25" spans="2:7">
      <c r="B25" s="68"/>
      <c r="C25" s="65"/>
      <c r="D25" s="64"/>
      <c r="E25" s="59"/>
      <c r="F25" s="65"/>
      <c r="G25" s="71"/>
    </row>
    <row r="26" spans="2:7">
      <c r="B26" s="68"/>
      <c r="C26" s="65"/>
      <c r="D26" s="64"/>
      <c r="E26" s="59"/>
      <c r="F26" s="65"/>
      <c r="G26" s="71"/>
    </row>
    <row r="27" spans="2:7">
      <c r="B27" s="68"/>
      <c r="C27" s="65"/>
      <c r="D27" s="59"/>
      <c r="E27" s="59"/>
      <c r="F27" s="65"/>
      <c r="G27" s="71"/>
    </row>
    <row r="28" spans="2:7">
      <c r="B28" s="68"/>
      <c r="C28" s="65"/>
      <c r="D28" s="59"/>
      <c r="E28" s="64"/>
      <c r="F28" s="65"/>
      <c r="G28" s="71"/>
    </row>
    <row r="29" spans="2:7">
      <c r="B29" s="68"/>
      <c r="C29" s="65"/>
      <c r="D29" s="59"/>
      <c r="E29" s="59"/>
      <c r="F29" s="65"/>
      <c r="G29" s="71"/>
    </row>
    <row r="30" spans="2:7">
      <c r="B30" s="68"/>
      <c r="C30" s="66"/>
      <c r="D30" s="59"/>
      <c r="E30" s="59"/>
      <c r="F30" s="66"/>
      <c r="G30" s="71"/>
    </row>
    <row r="31" spans="2:7">
      <c r="B31" s="68"/>
      <c r="C31" s="66"/>
      <c r="D31" s="59"/>
      <c r="E31" s="59"/>
      <c r="F31" s="66"/>
      <c r="G31" s="71"/>
    </row>
    <row r="32" spans="2:7">
      <c r="B32" s="67"/>
      <c r="C32" s="59"/>
      <c r="D32" s="59"/>
      <c r="E32" s="64"/>
      <c r="F32" s="65"/>
      <c r="G32" s="71"/>
    </row>
    <row r="33" spans="2:7">
      <c r="B33" s="67"/>
      <c r="C33" s="59"/>
      <c r="D33" s="59"/>
      <c r="E33" s="64"/>
      <c r="F33" s="65"/>
      <c r="G33" s="71"/>
    </row>
    <row r="34" spans="2:7">
      <c r="B34" s="67"/>
      <c r="C34" s="64"/>
      <c r="D34" s="64"/>
      <c r="E34" s="64"/>
      <c r="F34" s="64"/>
      <c r="G34" s="72"/>
    </row>
    <row r="35" spans="2:7">
      <c r="B35" s="68"/>
      <c r="C35" s="65"/>
      <c r="D35" s="59"/>
      <c r="E35" s="59"/>
      <c r="F35" s="65"/>
      <c r="G35" s="71"/>
    </row>
    <row r="36" spans="2:7">
      <c r="B36" s="68"/>
      <c r="C36" s="65"/>
      <c r="D36" s="59"/>
      <c r="E36" s="59"/>
      <c r="F36" s="65"/>
      <c r="G36" s="71"/>
    </row>
    <row r="37" spans="2:7">
      <c r="B37" s="68"/>
      <c r="C37" s="65"/>
      <c r="D37" s="59"/>
      <c r="E37" s="64"/>
      <c r="F37" s="65"/>
      <c r="G37" s="71"/>
    </row>
    <row r="38" spans="2:7">
      <c r="B38" s="68"/>
      <c r="C38" s="65"/>
      <c r="D38" s="59"/>
      <c r="E38" s="64"/>
      <c r="F38" s="65"/>
      <c r="G38" s="71"/>
    </row>
    <row r="39" spans="2:7">
      <c r="B39" s="68"/>
      <c r="C39" s="65"/>
      <c r="D39" s="59"/>
      <c r="E39" s="64"/>
      <c r="F39" s="65"/>
      <c r="G39" s="71"/>
    </row>
    <row r="40" spans="2:7">
      <c r="B40" s="68"/>
      <c r="C40" s="65"/>
      <c r="D40" s="59"/>
      <c r="E40" s="64"/>
      <c r="F40" s="65"/>
      <c r="G40" s="71"/>
    </row>
    <row r="41" spans="2:7">
      <c r="B41" s="68"/>
      <c r="C41" s="65"/>
      <c r="D41" s="59"/>
      <c r="E41" s="64"/>
      <c r="F41" s="65"/>
      <c r="G41" s="71"/>
    </row>
    <row r="42" spans="2:7">
      <c r="B42" s="68"/>
      <c r="C42" s="65"/>
      <c r="D42" s="59"/>
      <c r="E42" s="59"/>
      <c r="F42" s="65"/>
      <c r="G42" s="71"/>
    </row>
    <row r="43" spans="2:7">
      <c r="B43" s="68"/>
      <c r="C43" s="65"/>
      <c r="D43" s="59"/>
      <c r="E43" s="59"/>
      <c r="F43" s="65"/>
      <c r="G43" s="71"/>
    </row>
    <row r="44" spans="2:7">
      <c r="B44" s="68"/>
      <c r="C44" s="65"/>
      <c r="D44" s="59"/>
      <c r="E44" s="59"/>
      <c r="F44" s="65"/>
      <c r="G44" s="71"/>
    </row>
    <row r="45" spans="2:7">
      <c r="B45" s="68"/>
      <c r="C45" s="65"/>
      <c r="D45" s="59"/>
      <c r="E45" s="59"/>
      <c r="F45" s="65"/>
      <c r="G45" s="71"/>
    </row>
    <row r="46" spans="2:7">
      <c r="B46" s="68"/>
      <c r="C46" s="65"/>
      <c r="D46" s="59"/>
      <c r="E46" s="59"/>
      <c r="F46" s="65"/>
      <c r="G46" s="71"/>
    </row>
    <row r="47" spans="2:7">
      <c r="B47" s="68"/>
      <c r="C47" s="65"/>
      <c r="D47" s="59"/>
      <c r="E47" s="59"/>
      <c r="F47" s="65"/>
      <c r="G47" s="71"/>
    </row>
    <row r="48" spans="2:7">
      <c r="B48" s="68"/>
      <c r="C48" s="65"/>
      <c r="D48" s="59"/>
      <c r="E48" s="59"/>
      <c r="F48" s="65"/>
      <c r="G48" s="71"/>
    </row>
    <row r="49" spans="2:7">
      <c r="B49" s="68"/>
      <c r="C49" s="65"/>
      <c r="D49" s="59"/>
      <c r="E49" s="59"/>
      <c r="F49" s="65"/>
      <c r="G49" s="71"/>
    </row>
    <row r="50" spans="2:7">
      <c r="B50" s="68"/>
      <c r="C50" s="65"/>
      <c r="D50" s="59"/>
      <c r="E50" s="59"/>
      <c r="F50" s="65"/>
      <c r="G50" s="71"/>
    </row>
    <row r="51" spans="2:7">
      <c r="B51" s="68"/>
      <c r="C51" s="65"/>
      <c r="D51" s="59"/>
      <c r="E51" s="59"/>
      <c r="F51" s="65"/>
      <c r="G51" s="71"/>
    </row>
    <row r="52" spans="2:7">
      <c r="B52" s="67"/>
      <c r="C52" s="64"/>
      <c r="D52" s="64"/>
      <c r="E52" s="59"/>
      <c r="F52" s="64"/>
      <c r="G52" s="72"/>
    </row>
    <row r="53" spans="2:7">
      <c r="B53" s="68"/>
      <c r="C53" s="65"/>
      <c r="D53" s="59"/>
      <c r="E53" s="64"/>
      <c r="F53" s="65"/>
      <c r="G53" s="71"/>
    </row>
    <row r="54" spans="2:7">
      <c r="B54" s="68"/>
      <c r="C54" s="65"/>
      <c r="D54" s="59"/>
      <c r="E54" s="64"/>
      <c r="F54" s="65"/>
      <c r="G54" s="71"/>
    </row>
    <row r="55" spans="2:7">
      <c r="B55" s="68"/>
      <c r="C55" s="65"/>
      <c r="D55" s="59"/>
      <c r="E55" s="64"/>
      <c r="F55" s="65"/>
      <c r="G55" s="71"/>
    </row>
    <row r="56" spans="2:7">
      <c r="B56" s="68"/>
      <c r="C56" s="65"/>
      <c r="D56" s="59"/>
      <c r="E56" s="64"/>
      <c r="F56" s="65"/>
      <c r="G56" s="71"/>
    </row>
    <row r="57" spans="2:7">
      <c r="B57" s="68"/>
      <c r="C57" s="65"/>
      <c r="D57" s="59"/>
      <c r="E57" s="64"/>
      <c r="F57" s="65"/>
      <c r="G57" s="71"/>
    </row>
    <row r="58" spans="2:7">
      <c r="B58" s="67"/>
      <c r="C58" s="64"/>
      <c r="D58" s="64"/>
      <c r="E58" s="59"/>
      <c r="F58" s="65"/>
      <c r="G58" s="72"/>
    </row>
    <row r="59" spans="2:7">
      <c r="B59" s="68"/>
      <c r="C59" s="65"/>
      <c r="D59" s="59"/>
      <c r="E59" s="64"/>
      <c r="F59" s="65"/>
      <c r="G59" s="71"/>
    </row>
    <row r="60" spans="2:7">
      <c r="B60" s="68"/>
      <c r="C60" s="65"/>
      <c r="D60" s="59"/>
      <c r="E60" s="59"/>
      <c r="F60" s="65"/>
      <c r="G60" s="71"/>
    </row>
    <row r="61" spans="2:7">
      <c r="B61" s="68"/>
      <c r="C61" s="65"/>
      <c r="D61" s="59"/>
      <c r="E61" s="59"/>
      <c r="F61" s="65"/>
      <c r="G61" s="71"/>
    </row>
    <row r="62" spans="2:7">
      <c r="B62" s="68"/>
      <c r="C62" s="65"/>
      <c r="D62" s="59"/>
      <c r="E62" s="59"/>
      <c r="F62" s="65"/>
      <c r="G62" s="71"/>
    </row>
  </sheetData>
  <mergeCells count="16">
    <mergeCell ref="B2:C5"/>
    <mergeCell ref="D2:G2"/>
    <mergeCell ref="D3:G3"/>
    <mergeCell ref="D4:G4"/>
    <mergeCell ref="D5:G5"/>
    <mergeCell ref="B6:C6"/>
    <mergeCell ref="D6:G6"/>
    <mergeCell ref="D14:G14"/>
    <mergeCell ref="B15:C15"/>
    <mergeCell ref="D15:G15"/>
    <mergeCell ref="B10:C10"/>
    <mergeCell ref="D10:G10"/>
    <mergeCell ref="B11:C11"/>
    <mergeCell ref="D11:G11"/>
    <mergeCell ref="D12:G12"/>
    <mergeCell ref="D13:G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F38C7-F925-4A91-96CF-4C7FBEAFF556}">
  <dimension ref="B1:I51"/>
  <sheetViews>
    <sheetView zoomScale="85" zoomScaleNormal="85" workbookViewId="0">
      <selection activeCell="B6" sqref="B6:C6"/>
    </sheetView>
  </sheetViews>
  <sheetFormatPr defaultRowHeight="12.75"/>
  <cols>
    <col min="1" max="1" width="2.3984375" customWidth="1"/>
    <col min="2" max="2" width="5.86328125" customWidth="1"/>
    <col min="3" max="3" width="28.265625" customWidth="1"/>
    <col min="4" max="4" width="21.53125" customWidth="1"/>
    <col min="5" max="5" width="17.796875" customWidth="1"/>
    <col min="6" max="6" width="28.06640625" customWidth="1"/>
    <col min="7" max="7" width="21.1328125" style="62" customWidth="1"/>
    <col min="8" max="9" width="21.46484375" customWidth="1"/>
    <col min="10" max="10" width="2.33203125" customWidth="1"/>
  </cols>
  <sheetData>
    <row r="1" spans="2:9" s="48" customFormat="1">
      <c r="B1" s="49"/>
      <c r="C1" s="49"/>
      <c r="D1" s="49"/>
      <c r="F1" s="49"/>
      <c r="G1" s="69"/>
    </row>
    <row r="2" spans="2:9" s="50" customFormat="1" ht="15" customHeight="1">
      <c r="B2" s="239"/>
      <c r="C2" s="253"/>
      <c r="D2" s="222" t="s">
        <v>347</v>
      </c>
      <c r="E2" s="222"/>
      <c r="F2" s="222"/>
      <c r="G2" s="222"/>
      <c r="H2" s="222"/>
      <c r="I2" s="222"/>
    </row>
    <row r="3" spans="2:9" s="50" customFormat="1" ht="15" customHeight="1">
      <c r="B3" s="241"/>
      <c r="C3" s="254"/>
      <c r="D3" s="222" t="s">
        <v>82</v>
      </c>
      <c r="E3" s="222"/>
      <c r="F3" s="222"/>
      <c r="G3" s="222"/>
      <c r="H3" s="222"/>
      <c r="I3" s="222"/>
    </row>
    <row r="4" spans="2:9" s="50" customFormat="1" ht="15" customHeight="1">
      <c r="B4" s="241"/>
      <c r="C4" s="254"/>
      <c r="D4" s="223" t="str">
        <f>IF(D10="","[NAMA KEGIATAN]",D10)</f>
        <v>PELATIHAN MANAJEMEN PROGRAM</v>
      </c>
      <c r="E4" s="223"/>
      <c r="F4" s="223"/>
      <c r="G4" s="223"/>
      <c r="H4" s="223"/>
      <c r="I4" s="223"/>
    </row>
    <row r="5" spans="2:9" s="50" customFormat="1" ht="15" customHeight="1">
      <c r="B5" s="241"/>
      <c r="C5" s="254"/>
      <c r="D5" s="313" t="str">
        <f>IF(D15="","[WAKTU PELAKSANAAN]",D13&amp;", "&amp;D15)</f>
        <v>SYNERGY, 31 NOPEMBER 2019</v>
      </c>
      <c r="E5" s="313"/>
      <c r="F5" s="313"/>
      <c r="G5" s="313"/>
      <c r="H5" s="313"/>
      <c r="I5" s="313"/>
    </row>
    <row r="6" spans="2:9" s="51" customFormat="1" ht="9.75" customHeight="1">
      <c r="B6" s="299" t="s">
        <v>348</v>
      </c>
      <c r="C6" s="300"/>
      <c r="D6" s="314" t="s">
        <v>73</v>
      </c>
      <c r="E6" s="284"/>
      <c r="F6" s="284"/>
      <c r="G6" s="284"/>
      <c r="H6" s="284"/>
      <c r="I6" s="285"/>
    </row>
    <row r="7" spans="2:9" s="48" customFormat="1">
      <c r="B7" s="52"/>
      <c r="C7" s="52"/>
      <c r="D7" s="52"/>
      <c r="E7" s="53"/>
      <c r="F7" s="52"/>
      <c r="G7" s="70"/>
    </row>
    <row r="8" spans="2:9" ht="15" customHeight="1">
      <c r="B8" s="5" t="s">
        <v>1</v>
      </c>
      <c r="G8"/>
    </row>
    <row r="9" spans="2:9" ht="15" customHeight="1">
      <c r="G9"/>
    </row>
    <row r="10" spans="2:9" ht="15" customHeight="1">
      <c r="B10" s="229" t="s">
        <v>24</v>
      </c>
      <c r="C10" s="230"/>
      <c r="D10" s="228" t="str">
        <f>'Halaman Depan'!D10:G10</f>
        <v>PELATIHAN MANAJEMEN PROGRAM</v>
      </c>
      <c r="E10" s="228"/>
      <c r="F10" s="228"/>
      <c r="G10" s="228"/>
      <c r="H10" s="228"/>
      <c r="I10" s="228"/>
    </row>
    <row r="11" spans="2:9" ht="15" customHeight="1">
      <c r="B11" s="231" t="s">
        <v>76</v>
      </c>
      <c r="C11" s="232"/>
      <c r="D11" s="252"/>
      <c r="E11" s="252"/>
      <c r="F11" s="252"/>
      <c r="G11" s="252"/>
      <c r="H11" s="252"/>
      <c r="I11" s="252"/>
    </row>
    <row r="12" spans="2:9" ht="15" customHeight="1">
      <c r="B12" s="173"/>
      <c r="C12" s="174" t="s">
        <v>77</v>
      </c>
      <c r="D12" s="228" t="str">
        <f>'Halaman Depan'!D12:G12</f>
        <v>Mentari</v>
      </c>
      <c r="E12" s="228"/>
      <c r="F12" s="228"/>
      <c r="G12" s="228"/>
      <c r="H12" s="228"/>
      <c r="I12" s="228"/>
    </row>
    <row r="13" spans="2:9" ht="15" customHeight="1">
      <c r="B13" s="173"/>
      <c r="C13" s="174" t="s">
        <v>78</v>
      </c>
      <c r="D13" s="228" t="str">
        <f>'Halaman Depan'!D13:G13</f>
        <v>SYNERGY</v>
      </c>
      <c r="E13" s="228"/>
      <c r="F13" s="228"/>
      <c r="G13" s="228"/>
      <c r="H13" s="228"/>
      <c r="I13" s="228"/>
    </row>
    <row r="14" spans="2:9" ht="29.65" customHeight="1">
      <c r="B14" s="175"/>
      <c r="C14" s="176" t="s">
        <v>80</v>
      </c>
      <c r="D14" s="225" t="str">
        <f>'Halaman Depan'!D14:G14</f>
        <v>Jl. Cikutra Gg. Sukamulya No. 109/142 D, RT 08 RW 09, Kel. Cikutra, Kec. Cibeunying Kidul, Kota Bandung, Jawa Barat 40124</v>
      </c>
      <c r="E14" s="225"/>
      <c r="F14" s="225"/>
      <c r="G14" s="225"/>
      <c r="H14" s="225"/>
      <c r="I14" s="225"/>
    </row>
    <row r="15" spans="2:9" ht="15" customHeight="1">
      <c r="B15" s="226" t="s">
        <v>75</v>
      </c>
      <c r="C15" s="227"/>
      <c r="D15" s="228" t="str">
        <f>'Halaman Depan'!D15:G15</f>
        <v>31 NOPEMBER 2019</v>
      </c>
      <c r="E15" s="228"/>
      <c r="F15" s="228"/>
      <c r="G15" s="228"/>
      <c r="H15" s="228"/>
      <c r="I15" s="228"/>
    </row>
    <row r="16" spans="2:9" ht="15" customHeight="1">
      <c r="B16" s="10"/>
      <c r="C16" s="11"/>
      <c r="D16" s="55"/>
      <c r="E16" s="55"/>
      <c r="F16" s="55"/>
      <c r="G16" s="55"/>
    </row>
    <row r="17" spans="2:9" ht="15" customHeight="1">
      <c r="B17" s="251" t="s">
        <v>82</v>
      </c>
      <c r="C17" s="251"/>
      <c r="D17" s="251"/>
      <c r="E17" s="251"/>
      <c r="F17" s="251"/>
      <c r="G17" s="251"/>
      <c r="H17" s="251"/>
      <c r="I17" s="251"/>
    </row>
    <row r="42" spans="2:9" ht="13.5">
      <c r="B42" s="184" t="s">
        <v>25</v>
      </c>
      <c r="C42" s="184" t="s">
        <v>306</v>
      </c>
      <c r="D42" s="184" t="s">
        <v>308</v>
      </c>
      <c r="E42" s="184" t="s">
        <v>307</v>
      </c>
      <c r="F42" s="184" t="s">
        <v>309</v>
      </c>
      <c r="G42" s="185" t="s">
        <v>310</v>
      </c>
      <c r="H42" s="185" t="s">
        <v>311</v>
      </c>
      <c r="I42" s="185" t="s">
        <v>247</v>
      </c>
    </row>
    <row r="43" spans="2:9" s="62" customFormat="1" ht="13.5">
      <c r="B43" s="185" t="s">
        <v>86</v>
      </c>
      <c r="C43" s="185" t="s">
        <v>87</v>
      </c>
      <c r="D43" s="185" t="s">
        <v>88</v>
      </c>
      <c r="E43" s="185" t="s">
        <v>89</v>
      </c>
      <c r="F43" s="185" t="s">
        <v>90</v>
      </c>
      <c r="G43" s="185" t="s">
        <v>91</v>
      </c>
      <c r="H43" s="185" t="s">
        <v>147</v>
      </c>
      <c r="I43" s="185" t="s">
        <v>234</v>
      </c>
    </row>
    <row r="44" spans="2:9">
      <c r="B44" s="59"/>
      <c r="C44" s="59"/>
      <c r="D44" s="59"/>
      <c r="E44" s="59"/>
      <c r="F44" s="59"/>
      <c r="G44" s="71"/>
      <c r="H44" s="59"/>
      <c r="I44" s="59"/>
    </row>
    <row r="45" spans="2:9">
      <c r="B45" s="59"/>
      <c r="C45" s="59"/>
      <c r="D45" s="59"/>
      <c r="E45" s="59"/>
      <c r="F45" s="59"/>
      <c r="G45" s="71"/>
      <c r="H45" s="59"/>
      <c r="I45" s="59"/>
    </row>
    <row r="46" spans="2:9">
      <c r="B46" s="59"/>
      <c r="C46" s="59"/>
      <c r="D46" s="59"/>
      <c r="E46" s="59"/>
      <c r="F46" s="59"/>
      <c r="G46" s="71"/>
      <c r="H46" s="59"/>
      <c r="I46" s="59"/>
    </row>
    <row r="47" spans="2:9">
      <c r="B47" s="59"/>
      <c r="C47" s="59"/>
      <c r="D47" s="59"/>
      <c r="E47" s="59"/>
      <c r="F47" s="59"/>
      <c r="G47" s="71"/>
      <c r="H47" s="59"/>
      <c r="I47" s="59"/>
    </row>
    <row r="48" spans="2:9">
      <c r="B48" s="59"/>
      <c r="C48" s="59"/>
      <c r="D48" s="59"/>
      <c r="E48" s="59"/>
      <c r="F48" s="59"/>
      <c r="G48" s="71"/>
      <c r="H48" s="59"/>
      <c r="I48" s="59"/>
    </row>
    <row r="49" spans="2:9">
      <c r="B49" s="59"/>
      <c r="C49" s="59"/>
      <c r="D49" s="59"/>
      <c r="E49" s="59"/>
      <c r="F49" s="59"/>
      <c r="G49" s="71"/>
      <c r="H49" s="59"/>
      <c r="I49" s="59"/>
    </row>
    <row r="50" spans="2:9">
      <c r="B50" s="59"/>
      <c r="C50" s="59"/>
      <c r="D50" s="59"/>
      <c r="E50" s="59"/>
      <c r="F50" s="59"/>
      <c r="G50" s="71"/>
      <c r="H50" s="59"/>
      <c r="I50" s="59"/>
    </row>
    <row r="51" spans="2:9">
      <c r="B51" s="59"/>
      <c r="C51" s="59"/>
      <c r="D51" s="59"/>
      <c r="E51" s="59"/>
      <c r="F51" s="59"/>
      <c r="G51" s="71"/>
      <c r="H51" s="59"/>
      <c r="I51" s="59"/>
    </row>
  </sheetData>
  <mergeCells count="17">
    <mergeCell ref="D2:I2"/>
    <mergeCell ref="D3:I3"/>
    <mergeCell ref="D4:I4"/>
    <mergeCell ref="D5:I5"/>
    <mergeCell ref="B2:C5"/>
    <mergeCell ref="D6:I6"/>
    <mergeCell ref="B6:C6"/>
    <mergeCell ref="B17:I17"/>
    <mergeCell ref="D10:I10"/>
    <mergeCell ref="D11:I11"/>
    <mergeCell ref="D12:I12"/>
    <mergeCell ref="D13:I13"/>
    <mergeCell ref="D14:I14"/>
    <mergeCell ref="D15:I15"/>
    <mergeCell ref="B15:C15"/>
    <mergeCell ref="B10:C10"/>
    <mergeCell ref="B11:C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4BA90-0945-4822-BF9D-195F5487A268}">
  <dimension ref="B1:G63"/>
  <sheetViews>
    <sheetView workbookViewId="0">
      <pane xSplit="1" ySplit="18" topLeftCell="B19" activePane="bottomRight" state="frozen"/>
      <selection pane="topRight" activeCell="B1" sqref="B1"/>
      <selection pane="bottomLeft" activeCell="A10" sqref="A10"/>
      <selection pane="bottomRight" activeCell="B6" sqref="B6:C6"/>
    </sheetView>
  </sheetViews>
  <sheetFormatPr defaultRowHeight="12.75"/>
  <cols>
    <col min="1" max="1" width="2.33203125" customWidth="1"/>
    <col min="2" max="2" width="5.86328125" customWidth="1"/>
    <col min="3" max="3" width="28.265625" customWidth="1"/>
    <col min="4" max="4" width="21.53125" customWidth="1"/>
    <col min="5" max="5" width="17.796875" customWidth="1"/>
    <col min="6" max="6" width="28.06640625" customWidth="1"/>
    <col min="7" max="7" width="21.1328125" style="62" customWidth="1"/>
    <col min="8" max="8" width="2.33203125" customWidth="1"/>
  </cols>
  <sheetData>
    <row r="1" spans="2:7" s="48" customFormat="1">
      <c r="B1" s="49"/>
      <c r="C1" s="49"/>
      <c r="D1" s="49"/>
      <c r="F1" s="49"/>
      <c r="G1" s="69"/>
    </row>
    <row r="2" spans="2:7" s="50" customFormat="1" ht="15" customHeight="1">
      <c r="B2" s="239"/>
      <c r="C2" s="240"/>
      <c r="D2" s="245" t="s">
        <v>347</v>
      </c>
      <c r="E2" s="246"/>
      <c r="F2" s="246"/>
      <c r="G2" s="247"/>
    </row>
    <row r="3" spans="2:7" s="50" customFormat="1" ht="15" customHeight="1">
      <c r="B3" s="241"/>
      <c r="C3" s="242"/>
      <c r="D3" s="245" t="s">
        <v>134</v>
      </c>
      <c r="E3" s="246"/>
      <c r="F3" s="246"/>
      <c r="G3" s="247"/>
    </row>
    <row r="4" spans="2:7" s="50" customFormat="1" ht="15" customHeight="1">
      <c r="B4" s="241"/>
      <c r="C4" s="242"/>
      <c r="D4" s="248" t="str">
        <f>IF(D10="","[NAMA KEGIATAN]",D10)</f>
        <v>PELATIHAN MANAJEMEN PROGRAM</v>
      </c>
      <c r="E4" s="249"/>
      <c r="F4" s="249"/>
      <c r="G4" s="250"/>
    </row>
    <row r="5" spans="2:7" s="50" customFormat="1" ht="15" customHeight="1">
      <c r="B5" s="243"/>
      <c r="C5" s="244"/>
      <c r="D5" s="248" t="str">
        <f>IF(D15="","[WAKTU PELAKSANAAN]",D13&amp;", "&amp;D15)</f>
        <v>SYNERGY, 31 NOPEMBER 2019</v>
      </c>
      <c r="E5" s="249"/>
      <c r="F5" s="249"/>
      <c r="G5" s="250"/>
    </row>
    <row r="6" spans="2:7" s="51" customFormat="1" ht="9.75" customHeight="1">
      <c r="B6" s="299" t="s">
        <v>348</v>
      </c>
      <c r="C6" s="300"/>
      <c r="D6" s="236" t="s">
        <v>73</v>
      </c>
      <c r="E6" s="237"/>
      <c r="F6" s="237"/>
      <c r="G6" s="238"/>
    </row>
    <row r="7" spans="2:7" s="48" customFormat="1">
      <c r="B7" s="52"/>
      <c r="C7" s="52"/>
      <c r="D7" s="52"/>
      <c r="E7" s="53"/>
      <c r="F7" s="52"/>
      <c r="G7" s="70"/>
    </row>
    <row r="8" spans="2:7" ht="15" customHeight="1">
      <c r="B8" s="5" t="s">
        <v>1</v>
      </c>
      <c r="G8"/>
    </row>
    <row r="9" spans="2:7" ht="15" customHeight="1">
      <c r="G9"/>
    </row>
    <row r="10" spans="2:7" ht="15" customHeight="1">
      <c r="B10" s="229" t="s">
        <v>24</v>
      </c>
      <c r="C10" s="230"/>
      <c r="D10" s="228" t="str">
        <f>'Halaman Depan'!D10:G10</f>
        <v>PELATIHAN MANAJEMEN PROGRAM</v>
      </c>
      <c r="E10" s="228"/>
      <c r="F10" s="228"/>
      <c r="G10" s="228"/>
    </row>
    <row r="11" spans="2:7" ht="15" customHeight="1">
      <c r="B11" s="229" t="s">
        <v>76</v>
      </c>
      <c r="C11" s="230"/>
      <c r="D11" s="233"/>
      <c r="E11" s="234"/>
      <c r="F11" s="234"/>
      <c r="G11" s="235"/>
    </row>
    <row r="12" spans="2:7" ht="15" customHeight="1">
      <c r="B12" s="177"/>
      <c r="C12" s="178" t="s">
        <v>77</v>
      </c>
      <c r="D12" s="228" t="str">
        <f>'Halaman Depan'!D12:G12</f>
        <v>Mentari</v>
      </c>
      <c r="E12" s="228"/>
      <c r="F12" s="228"/>
      <c r="G12" s="228"/>
    </row>
    <row r="13" spans="2:7" ht="15" customHeight="1">
      <c r="B13" s="179"/>
      <c r="C13" s="178" t="s">
        <v>78</v>
      </c>
      <c r="D13" s="228" t="str">
        <f>'Halaman Depan'!D13:G13</f>
        <v>SYNERGY</v>
      </c>
      <c r="E13" s="228"/>
      <c r="F13" s="228"/>
      <c r="G13" s="228"/>
    </row>
    <row r="14" spans="2:7" ht="30" customHeight="1">
      <c r="B14" s="180"/>
      <c r="C14" s="181" t="s">
        <v>80</v>
      </c>
      <c r="D14" s="225" t="str">
        <f>'Halaman Depan'!D14:G14</f>
        <v>Jl. Cikutra Gg. Sukamulya No. 109/142 D, RT 08 RW 09, Kel. Cikutra, Kec. Cibeunying Kidul, Kota Bandung, Jawa Barat 40124</v>
      </c>
      <c r="E14" s="225"/>
      <c r="F14" s="225"/>
      <c r="G14" s="225"/>
    </row>
    <row r="15" spans="2:7" ht="15" customHeight="1">
      <c r="B15" s="229" t="s">
        <v>75</v>
      </c>
      <c r="C15" s="230"/>
      <c r="D15" s="228" t="str">
        <f>'Halaman Depan'!D15:G15</f>
        <v>31 NOPEMBER 2019</v>
      </c>
      <c r="E15" s="228"/>
      <c r="F15" s="228"/>
      <c r="G15" s="228"/>
    </row>
    <row r="16" spans="2:7" ht="15" customHeight="1">
      <c r="B16" s="10"/>
      <c r="C16" s="11"/>
      <c r="D16" s="55"/>
      <c r="E16" s="55"/>
      <c r="F16" s="55"/>
      <c r="G16" s="55"/>
    </row>
    <row r="17" spans="2:7" ht="26.25">
      <c r="B17" s="182" t="s">
        <v>25</v>
      </c>
      <c r="C17" s="182" t="s">
        <v>82</v>
      </c>
      <c r="D17" s="182" t="s">
        <v>81</v>
      </c>
      <c r="E17" s="182" t="s">
        <v>83</v>
      </c>
      <c r="F17" s="182" t="s">
        <v>84</v>
      </c>
      <c r="G17" s="183" t="s">
        <v>85</v>
      </c>
    </row>
    <row r="18" spans="2:7" s="63" customFormat="1" ht="13.15">
      <c r="B18" s="183" t="s">
        <v>86</v>
      </c>
      <c r="C18" s="183" t="s">
        <v>87</v>
      </c>
      <c r="D18" s="183" t="s">
        <v>88</v>
      </c>
      <c r="E18" s="183" t="s">
        <v>89</v>
      </c>
      <c r="F18" s="183" t="s">
        <v>90</v>
      </c>
      <c r="G18" s="183" t="s">
        <v>91</v>
      </c>
    </row>
    <row r="19" spans="2:7">
      <c r="B19" s="67">
        <v>1</v>
      </c>
      <c r="C19" s="64" t="s">
        <v>92</v>
      </c>
      <c r="D19" s="64" t="s">
        <v>128</v>
      </c>
      <c r="E19" s="59"/>
      <c r="F19" s="59"/>
      <c r="G19" s="72"/>
    </row>
    <row r="20" spans="2:7">
      <c r="B20" s="67">
        <v>2</v>
      </c>
      <c r="C20" s="64" t="s">
        <v>93</v>
      </c>
      <c r="D20" s="64" t="s">
        <v>341</v>
      </c>
      <c r="E20" s="59"/>
      <c r="F20" s="59"/>
      <c r="G20" s="72"/>
    </row>
    <row r="21" spans="2:7">
      <c r="B21" s="67">
        <v>3</v>
      </c>
      <c r="C21" s="64" t="s">
        <v>94</v>
      </c>
      <c r="D21" s="64" t="s">
        <v>342</v>
      </c>
      <c r="E21" s="59"/>
      <c r="F21" s="59"/>
      <c r="G21" s="71"/>
    </row>
    <row r="22" spans="2:7" ht="25.5">
      <c r="B22" s="67">
        <v>4</v>
      </c>
      <c r="C22" s="64" t="s">
        <v>95</v>
      </c>
      <c r="D22" s="64" t="s">
        <v>345</v>
      </c>
      <c r="E22" s="64"/>
      <c r="F22" s="64" t="s">
        <v>126</v>
      </c>
      <c r="G22" s="72"/>
    </row>
    <row r="23" spans="2:7">
      <c r="B23" s="68"/>
      <c r="C23" s="65"/>
      <c r="D23" s="64"/>
      <c r="E23" s="64"/>
      <c r="F23" s="65" t="s">
        <v>122</v>
      </c>
      <c r="G23" s="71"/>
    </row>
    <row r="24" spans="2:7">
      <c r="B24" s="68"/>
      <c r="C24" s="65"/>
      <c r="D24" s="64"/>
      <c r="E24" s="64"/>
      <c r="F24" s="65" t="s">
        <v>119</v>
      </c>
      <c r="G24" s="71"/>
    </row>
    <row r="25" spans="2:7">
      <c r="B25" s="68"/>
      <c r="C25" s="65"/>
      <c r="D25" s="64"/>
      <c r="E25" s="59"/>
      <c r="F25" s="65" t="s">
        <v>120</v>
      </c>
      <c r="G25" s="71"/>
    </row>
    <row r="26" spans="2:7">
      <c r="B26" s="68"/>
      <c r="C26" s="65"/>
      <c r="D26" s="64"/>
      <c r="E26" s="59"/>
      <c r="F26" s="65" t="s">
        <v>131</v>
      </c>
      <c r="G26" s="71"/>
    </row>
    <row r="27" spans="2:7">
      <c r="B27" s="68"/>
      <c r="C27" s="65"/>
      <c r="D27" s="59"/>
      <c r="E27" s="59"/>
      <c r="F27" s="65" t="s">
        <v>105</v>
      </c>
      <c r="G27" s="71"/>
    </row>
    <row r="28" spans="2:7">
      <c r="B28" s="68"/>
      <c r="C28" s="65"/>
      <c r="D28" s="59"/>
      <c r="E28" s="64"/>
      <c r="F28" s="65" t="s">
        <v>98</v>
      </c>
      <c r="G28" s="71"/>
    </row>
    <row r="29" spans="2:7">
      <c r="B29" s="68"/>
      <c r="C29" s="65"/>
      <c r="D29" s="59"/>
      <c r="E29" s="59"/>
      <c r="F29" s="65" t="s">
        <v>99</v>
      </c>
      <c r="G29" s="71"/>
    </row>
    <row r="30" spans="2:7">
      <c r="B30" s="68"/>
      <c r="C30" s="66"/>
      <c r="D30" s="59"/>
      <c r="E30" s="59"/>
      <c r="F30" s="66" t="s">
        <v>103</v>
      </c>
      <c r="G30" s="71"/>
    </row>
    <row r="31" spans="2:7">
      <c r="B31" s="68"/>
      <c r="C31" s="66"/>
      <c r="D31" s="59"/>
      <c r="E31" s="59"/>
      <c r="F31" s="66" t="s">
        <v>104</v>
      </c>
      <c r="G31" s="71"/>
    </row>
    <row r="32" spans="2:7">
      <c r="B32" s="67"/>
      <c r="C32" s="59"/>
      <c r="D32" s="59"/>
      <c r="E32" s="64"/>
      <c r="F32" s="65" t="s">
        <v>132</v>
      </c>
      <c r="G32" s="71"/>
    </row>
    <row r="33" spans="2:7">
      <c r="B33" s="67"/>
      <c r="C33" s="59"/>
      <c r="D33" s="59"/>
      <c r="E33" s="64"/>
      <c r="F33" s="65" t="s">
        <v>133</v>
      </c>
      <c r="G33" s="71"/>
    </row>
    <row r="34" spans="2:7">
      <c r="B34" s="67">
        <v>5</v>
      </c>
      <c r="C34" s="64" t="s">
        <v>96</v>
      </c>
      <c r="D34" s="64" t="s">
        <v>343</v>
      </c>
      <c r="E34" s="64"/>
      <c r="F34" s="64" t="s">
        <v>125</v>
      </c>
      <c r="G34" s="72"/>
    </row>
    <row r="35" spans="2:7">
      <c r="B35" s="68"/>
      <c r="C35" s="65"/>
      <c r="D35" s="59"/>
      <c r="E35" s="59"/>
      <c r="F35" s="65" t="s">
        <v>100</v>
      </c>
      <c r="G35" s="71"/>
    </row>
    <row r="36" spans="2:7" ht="25.5">
      <c r="B36" s="68"/>
      <c r="C36" s="65"/>
      <c r="D36" s="59"/>
      <c r="E36" s="59"/>
      <c r="F36" s="65" t="s">
        <v>121</v>
      </c>
      <c r="G36" s="71"/>
    </row>
    <row r="37" spans="2:7">
      <c r="B37" s="68"/>
      <c r="C37" s="65"/>
      <c r="D37" s="59"/>
      <c r="E37" s="64"/>
      <c r="F37" s="65" t="s">
        <v>123</v>
      </c>
      <c r="G37" s="71"/>
    </row>
    <row r="38" spans="2:7">
      <c r="B38" s="68"/>
      <c r="C38" s="65"/>
      <c r="D38" s="59"/>
      <c r="E38" s="64"/>
      <c r="F38" s="65" t="s">
        <v>124</v>
      </c>
      <c r="G38" s="71"/>
    </row>
    <row r="39" spans="2:7">
      <c r="B39" s="68"/>
      <c r="C39" s="65"/>
      <c r="D39" s="59"/>
      <c r="E39" s="64"/>
      <c r="F39" s="65" t="s">
        <v>116</v>
      </c>
      <c r="G39" s="71"/>
    </row>
    <row r="40" spans="2:7">
      <c r="B40" s="68"/>
      <c r="C40" s="65"/>
      <c r="D40" s="59"/>
      <c r="E40" s="64"/>
      <c r="F40" s="65" t="s">
        <v>117</v>
      </c>
      <c r="G40" s="71"/>
    </row>
    <row r="41" spans="2:7">
      <c r="B41" s="68"/>
      <c r="C41" s="65"/>
      <c r="D41" s="59"/>
      <c r="E41" s="64"/>
      <c r="F41" s="65" t="s">
        <v>118</v>
      </c>
      <c r="G41" s="71"/>
    </row>
    <row r="42" spans="2:7">
      <c r="B42" s="68"/>
      <c r="C42" s="65"/>
      <c r="D42" s="59"/>
      <c r="E42" s="59"/>
      <c r="F42" s="65" t="s">
        <v>106</v>
      </c>
      <c r="G42" s="71"/>
    </row>
    <row r="43" spans="2:7">
      <c r="B43" s="68"/>
      <c r="C43" s="65"/>
      <c r="D43" s="59"/>
      <c r="E43" s="59"/>
      <c r="F43" s="65" t="s">
        <v>107</v>
      </c>
      <c r="G43" s="71"/>
    </row>
    <row r="44" spans="2:7">
      <c r="B44" s="68"/>
      <c r="C44" s="65"/>
      <c r="D44" s="59"/>
      <c r="E44" s="59"/>
      <c r="F44" s="65" t="s">
        <v>108</v>
      </c>
      <c r="G44" s="71"/>
    </row>
    <row r="45" spans="2:7">
      <c r="B45" s="68"/>
      <c r="C45" s="65"/>
      <c r="D45" s="59"/>
      <c r="E45" s="59"/>
      <c r="F45" s="65" t="s">
        <v>109</v>
      </c>
      <c r="G45" s="71"/>
    </row>
    <row r="46" spans="2:7">
      <c r="B46" s="68"/>
      <c r="C46" s="65"/>
      <c r="D46" s="59"/>
      <c r="E46" s="59"/>
      <c r="F46" s="65" t="s">
        <v>110</v>
      </c>
      <c r="G46" s="71"/>
    </row>
    <row r="47" spans="2:7">
      <c r="B47" s="68"/>
      <c r="C47" s="65"/>
      <c r="D47" s="59"/>
      <c r="E47" s="59"/>
      <c r="F47" s="65" t="s">
        <v>113</v>
      </c>
      <c r="G47" s="71"/>
    </row>
    <row r="48" spans="2:7">
      <c r="B48" s="68"/>
      <c r="C48" s="65"/>
      <c r="D48" s="59"/>
      <c r="E48" s="59"/>
      <c r="F48" s="65" t="s">
        <v>112</v>
      </c>
      <c r="G48" s="71"/>
    </row>
    <row r="49" spans="2:7">
      <c r="B49" s="68"/>
      <c r="C49" s="65"/>
      <c r="D49" s="59"/>
      <c r="E49" s="59"/>
      <c r="F49" s="65" t="s">
        <v>114</v>
      </c>
      <c r="G49" s="71"/>
    </row>
    <row r="50" spans="2:7">
      <c r="B50" s="68"/>
      <c r="C50" s="65"/>
      <c r="D50" s="59"/>
      <c r="E50" s="59"/>
      <c r="F50" s="65" t="s">
        <v>115</v>
      </c>
      <c r="G50" s="71"/>
    </row>
    <row r="51" spans="2:7">
      <c r="B51" s="68"/>
      <c r="C51" s="65"/>
      <c r="D51" s="59"/>
      <c r="E51" s="59"/>
      <c r="F51" s="65" t="s">
        <v>130</v>
      </c>
      <c r="G51" s="71"/>
    </row>
    <row r="52" spans="2:7">
      <c r="B52" s="68"/>
      <c r="C52" s="65"/>
      <c r="D52" s="59"/>
      <c r="E52" s="59"/>
      <c r="F52" s="65" t="s">
        <v>176</v>
      </c>
      <c r="G52" s="71"/>
    </row>
    <row r="53" spans="2:7">
      <c r="B53" s="67">
        <v>6</v>
      </c>
      <c r="C53" s="64" t="s">
        <v>97</v>
      </c>
      <c r="D53" s="64" t="s">
        <v>344</v>
      </c>
      <c r="E53" s="59"/>
      <c r="F53" s="64" t="s">
        <v>127</v>
      </c>
      <c r="G53" s="72"/>
    </row>
    <row r="54" spans="2:7">
      <c r="B54" s="68"/>
      <c r="C54" s="65"/>
      <c r="D54" s="59"/>
      <c r="E54" s="64"/>
      <c r="F54" s="65" t="s">
        <v>106</v>
      </c>
      <c r="G54" s="71"/>
    </row>
    <row r="55" spans="2:7">
      <c r="B55" s="68"/>
      <c r="C55" s="65"/>
      <c r="D55" s="59"/>
      <c r="E55" s="64"/>
      <c r="F55" s="65" t="s">
        <v>107</v>
      </c>
      <c r="G55" s="71"/>
    </row>
    <row r="56" spans="2:7">
      <c r="B56" s="68"/>
      <c r="C56" s="65"/>
      <c r="D56" s="59"/>
      <c r="E56" s="64"/>
      <c r="F56" s="65" t="s">
        <v>108</v>
      </c>
      <c r="G56" s="71"/>
    </row>
    <row r="57" spans="2:7">
      <c r="B57" s="68"/>
      <c r="C57" s="65"/>
      <c r="D57" s="59"/>
      <c r="E57" s="64"/>
      <c r="F57" s="65" t="s">
        <v>109</v>
      </c>
      <c r="G57" s="71"/>
    </row>
    <row r="58" spans="2:7">
      <c r="B58" s="68"/>
      <c r="C58" s="65"/>
      <c r="D58" s="59"/>
      <c r="E58" s="64"/>
      <c r="F58" s="65" t="s">
        <v>110</v>
      </c>
      <c r="G58" s="71"/>
    </row>
    <row r="59" spans="2:7">
      <c r="B59" s="67">
        <v>7</v>
      </c>
      <c r="C59" s="64" t="s">
        <v>111</v>
      </c>
      <c r="D59" s="64" t="s">
        <v>346</v>
      </c>
      <c r="E59" s="59"/>
      <c r="F59" s="65" t="s">
        <v>127</v>
      </c>
      <c r="G59" s="72"/>
    </row>
    <row r="60" spans="2:7">
      <c r="B60" s="68"/>
      <c r="C60" s="65"/>
      <c r="D60" s="59"/>
      <c r="E60" s="64"/>
      <c r="F60" s="65" t="s">
        <v>113</v>
      </c>
      <c r="G60" s="71"/>
    </row>
    <row r="61" spans="2:7">
      <c r="B61" s="68"/>
      <c r="C61" s="65"/>
      <c r="D61" s="59"/>
      <c r="E61" s="59"/>
      <c r="F61" s="65" t="s">
        <v>112</v>
      </c>
      <c r="G61" s="71"/>
    </row>
    <row r="62" spans="2:7">
      <c r="B62" s="68"/>
      <c r="C62" s="65"/>
      <c r="D62" s="59"/>
      <c r="E62" s="59"/>
      <c r="F62" s="65" t="s">
        <v>129</v>
      </c>
      <c r="G62" s="71"/>
    </row>
    <row r="63" spans="2:7">
      <c r="B63" s="68"/>
      <c r="C63" s="65"/>
      <c r="D63" s="59"/>
      <c r="E63" s="59"/>
      <c r="F63" s="65" t="s">
        <v>115</v>
      </c>
      <c r="G63" s="71"/>
    </row>
  </sheetData>
  <mergeCells count="16">
    <mergeCell ref="B10:C10"/>
    <mergeCell ref="D10:G10"/>
    <mergeCell ref="D11:G11"/>
    <mergeCell ref="D12:G12"/>
    <mergeCell ref="B2:C5"/>
    <mergeCell ref="D2:G2"/>
    <mergeCell ref="D3:G3"/>
    <mergeCell ref="D4:G4"/>
    <mergeCell ref="D5:G5"/>
    <mergeCell ref="D6:G6"/>
    <mergeCell ref="B6:C6"/>
    <mergeCell ref="D13:G13"/>
    <mergeCell ref="D14:G14"/>
    <mergeCell ref="B11:C11"/>
    <mergeCell ref="B15:C15"/>
    <mergeCell ref="D15:G15"/>
  </mergeCells>
  <phoneticPr fontId="2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9"/>
  <sheetViews>
    <sheetView workbookViewId="0">
      <selection activeCell="B6" sqref="B6:C6"/>
    </sheetView>
  </sheetViews>
  <sheetFormatPr defaultColWidth="14.3984375" defaultRowHeight="12.75"/>
  <cols>
    <col min="1" max="1" width="2.33203125" customWidth="1"/>
    <col min="2" max="2" width="5.86328125" customWidth="1"/>
    <col min="3" max="3" width="25.86328125" customWidth="1"/>
    <col min="4" max="4" width="18.1328125" customWidth="1"/>
    <col min="5" max="5" width="37.06640625" customWidth="1"/>
    <col min="6" max="6" width="15.86328125" customWidth="1"/>
    <col min="7" max="7" width="27.19921875" customWidth="1"/>
    <col min="8" max="8" width="2.33203125" customWidth="1"/>
  </cols>
  <sheetData>
    <row r="1" spans="2:7" s="48" customFormat="1">
      <c r="B1" s="49"/>
      <c r="C1" s="49"/>
      <c r="D1" s="49"/>
      <c r="F1" s="49"/>
      <c r="G1" s="69"/>
    </row>
    <row r="2" spans="2:7" s="50" customFormat="1" ht="15">
      <c r="B2" s="239"/>
      <c r="C2" s="240"/>
      <c r="D2" s="245" t="s">
        <v>347</v>
      </c>
      <c r="E2" s="246"/>
      <c r="F2" s="246"/>
      <c r="G2" s="247"/>
    </row>
    <row r="3" spans="2:7" s="50" customFormat="1" ht="15">
      <c r="B3" s="241"/>
      <c r="C3" s="242"/>
      <c r="D3" s="245" t="s">
        <v>237</v>
      </c>
      <c r="E3" s="246"/>
      <c r="F3" s="246"/>
      <c r="G3" s="247"/>
    </row>
    <row r="4" spans="2:7" s="50" customFormat="1" ht="15">
      <c r="B4" s="241"/>
      <c r="C4" s="242"/>
      <c r="D4" s="248" t="str">
        <f>IF(D10="","[NAMA KEGIATAN]",D10)</f>
        <v>PELATIHAN MANAJEMEN PROGRAM</v>
      </c>
      <c r="E4" s="249"/>
      <c r="F4" s="249"/>
      <c r="G4" s="250"/>
    </row>
    <row r="5" spans="2:7" s="50" customFormat="1" ht="15">
      <c r="B5" s="243"/>
      <c r="C5" s="244"/>
      <c r="D5" s="248" t="str">
        <f>IF(D15="","[WAKTU PELAKSANAAN]",D13&amp;", "&amp;D15)</f>
        <v>SYNERGY, 31 NOPEMBER 2019</v>
      </c>
      <c r="E5" s="249"/>
      <c r="F5" s="249"/>
      <c r="G5" s="250"/>
    </row>
    <row r="6" spans="2:7" s="51" customFormat="1" ht="9.75" customHeight="1">
      <c r="B6" s="299" t="s">
        <v>348</v>
      </c>
      <c r="C6" s="300"/>
      <c r="D6" s="236" t="s">
        <v>73</v>
      </c>
      <c r="E6" s="237"/>
      <c r="F6" s="237"/>
      <c r="G6" s="238"/>
    </row>
    <row r="7" spans="2:7" s="48" customFormat="1">
      <c r="B7" s="52"/>
      <c r="C7" s="52"/>
      <c r="D7" s="52"/>
      <c r="E7" s="53"/>
      <c r="F7" s="52"/>
      <c r="G7" s="70"/>
    </row>
    <row r="8" spans="2:7" ht="14.25">
      <c r="B8" s="5" t="s">
        <v>1</v>
      </c>
    </row>
    <row r="10" spans="2:7" ht="14.25">
      <c r="B10" s="229" t="s">
        <v>24</v>
      </c>
      <c r="C10" s="230"/>
      <c r="D10" s="258" t="str">
        <f>'Halaman Depan'!D10:G10</f>
        <v>PELATIHAN MANAJEMEN PROGRAM</v>
      </c>
      <c r="E10" s="259"/>
      <c r="F10" s="259"/>
      <c r="G10" s="260"/>
    </row>
    <row r="11" spans="2:7" ht="14.25">
      <c r="B11" s="231" t="s">
        <v>76</v>
      </c>
      <c r="C11" s="232"/>
      <c r="D11" s="261"/>
      <c r="E11" s="262"/>
      <c r="F11" s="262"/>
      <c r="G11" s="263"/>
    </row>
    <row r="12" spans="2:7" ht="14.25">
      <c r="B12" s="173"/>
      <c r="C12" s="188" t="s">
        <v>77</v>
      </c>
      <c r="D12" s="258" t="str">
        <f>'Halaman Depan'!D12:G12</f>
        <v>Mentari</v>
      </c>
      <c r="E12" s="259"/>
      <c r="F12" s="259"/>
      <c r="G12" s="260"/>
    </row>
    <row r="13" spans="2:7" ht="14.25">
      <c r="B13" s="173"/>
      <c r="C13" s="188" t="s">
        <v>78</v>
      </c>
      <c r="D13" s="258" t="str">
        <f>'Halaman Depan'!D13:G13</f>
        <v>SYNERGY</v>
      </c>
      <c r="E13" s="259"/>
      <c r="F13" s="259"/>
      <c r="G13" s="260"/>
    </row>
    <row r="14" spans="2:7" ht="28.15" customHeight="1">
      <c r="B14" s="175"/>
      <c r="C14" s="189" t="s">
        <v>80</v>
      </c>
      <c r="D14" s="255" t="str">
        <f>'Halaman Depan'!D14:G14</f>
        <v>Jl. Cikutra Gg. Sukamulya No. 109/142 D, RT 08 RW 09, Kel. Cikutra, Kec. Cibeunying Kidul, Kota Bandung, Jawa Barat 40124</v>
      </c>
      <c r="E14" s="256"/>
      <c r="F14" s="256"/>
      <c r="G14" s="257"/>
    </row>
    <row r="15" spans="2:7" ht="14.25">
      <c r="B15" s="226" t="s">
        <v>75</v>
      </c>
      <c r="C15" s="227"/>
      <c r="D15" s="258" t="str">
        <f>'Halaman Depan'!D15:G15</f>
        <v>31 NOPEMBER 2019</v>
      </c>
      <c r="E15" s="259"/>
      <c r="F15" s="259"/>
      <c r="G15" s="260"/>
    </row>
    <row r="16" spans="2:7" ht="14.25">
      <c r="B16" s="10"/>
      <c r="C16" s="11"/>
      <c r="D16" s="55"/>
      <c r="E16" s="55"/>
      <c r="F16" s="55"/>
      <c r="G16" s="55"/>
    </row>
    <row r="17" spans="2:7" ht="14.25">
      <c r="B17" s="167" t="s">
        <v>25</v>
      </c>
      <c r="C17" s="168" t="s">
        <v>28</v>
      </c>
      <c r="D17" s="167" t="s">
        <v>33</v>
      </c>
      <c r="E17" s="169" t="s">
        <v>34</v>
      </c>
      <c r="F17" s="169" t="s">
        <v>155</v>
      </c>
      <c r="G17" s="169" t="s">
        <v>154</v>
      </c>
    </row>
    <row r="18" spans="2:7" s="62" customFormat="1" ht="14.25">
      <c r="B18" s="170" t="s">
        <v>86</v>
      </c>
      <c r="C18" s="171" t="s">
        <v>87</v>
      </c>
      <c r="D18" s="170" t="s">
        <v>88</v>
      </c>
      <c r="E18" s="172" t="s">
        <v>89</v>
      </c>
      <c r="F18" s="172" t="s">
        <v>90</v>
      </c>
      <c r="G18" s="172" t="s">
        <v>91</v>
      </c>
    </row>
    <row r="19" spans="2:7" ht="14.25">
      <c r="B19" s="17" t="s">
        <v>161</v>
      </c>
      <c r="C19" s="18"/>
      <c r="D19" s="19"/>
      <c r="E19" s="20"/>
      <c r="F19" s="118"/>
      <c r="G19" s="59"/>
    </row>
    <row r="20" spans="2:7" ht="14.25">
      <c r="B20" s="17" t="s">
        <v>167</v>
      </c>
      <c r="C20" s="18"/>
      <c r="D20" s="19"/>
      <c r="E20" s="20"/>
      <c r="F20" s="118"/>
      <c r="G20" s="59"/>
    </row>
    <row r="21" spans="2:7" ht="34.9">
      <c r="B21" s="23">
        <v>1</v>
      </c>
      <c r="C21" s="27" t="s">
        <v>157</v>
      </c>
      <c r="D21" s="21"/>
      <c r="E21" s="28" t="s">
        <v>158</v>
      </c>
      <c r="F21" s="118" t="s">
        <v>156</v>
      </c>
      <c r="G21" s="59"/>
    </row>
    <row r="22" spans="2:7" ht="14.25">
      <c r="B22" s="23">
        <v>2</v>
      </c>
      <c r="C22" s="27" t="s">
        <v>173</v>
      </c>
      <c r="D22" s="21"/>
      <c r="E22" s="28"/>
      <c r="F22" s="118" t="s">
        <v>156</v>
      </c>
      <c r="G22" s="59"/>
    </row>
    <row r="23" spans="2:7" ht="104.65">
      <c r="B23" s="23">
        <v>3</v>
      </c>
      <c r="C23" s="27" t="s">
        <v>159</v>
      </c>
      <c r="D23" s="21"/>
      <c r="E23" s="28" t="s">
        <v>160</v>
      </c>
      <c r="F23" s="118" t="s">
        <v>156</v>
      </c>
      <c r="G23" s="59"/>
    </row>
    <row r="24" spans="2:7" ht="42.75">
      <c r="B24" s="23">
        <v>4</v>
      </c>
      <c r="C24" s="22" t="s">
        <v>170</v>
      </c>
      <c r="D24" s="21"/>
      <c r="E24" s="24"/>
      <c r="F24" s="118" t="s">
        <v>156</v>
      </c>
      <c r="G24" s="59"/>
    </row>
    <row r="25" spans="2:7" ht="28.5">
      <c r="B25" s="23">
        <v>5</v>
      </c>
      <c r="C25" s="27" t="s">
        <v>171</v>
      </c>
      <c r="D25" s="21"/>
      <c r="E25" s="24"/>
      <c r="F25" s="118" t="s">
        <v>156</v>
      </c>
      <c r="G25" s="59"/>
    </row>
    <row r="26" spans="2:7" ht="58.15">
      <c r="B26" s="23">
        <v>6</v>
      </c>
      <c r="C26" s="27" t="s">
        <v>169</v>
      </c>
      <c r="D26" s="21"/>
      <c r="E26" s="24" t="s">
        <v>177</v>
      </c>
      <c r="F26" s="118" t="s">
        <v>156</v>
      </c>
      <c r="G26" s="59"/>
    </row>
    <row r="27" spans="2:7" ht="28.5">
      <c r="B27" s="23">
        <v>7</v>
      </c>
      <c r="C27" s="27" t="s">
        <v>168</v>
      </c>
      <c r="D27" s="21"/>
      <c r="E27" s="24"/>
      <c r="F27" s="118" t="s">
        <v>156</v>
      </c>
      <c r="G27" s="59"/>
    </row>
    <row r="28" spans="2:7" ht="28.5">
      <c r="B28" s="23">
        <v>8</v>
      </c>
      <c r="C28" s="27" t="s">
        <v>172</v>
      </c>
      <c r="D28" s="21"/>
      <c r="E28" s="24"/>
      <c r="F28" s="118" t="s">
        <v>156</v>
      </c>
      <c r="G28" s="59"/>
    </row>
    <row r="29" spans="2:7" ht="28.5">
      <c r="B29" s="23">
        <v>9</v>
      </c>
      <c r="C29" s="27" t="s">
        <v>174</v>
      </c>
      <c r="D29" s="21"/>
      <c r="E29" s="24"/>
      <c r="F29" s="118" t="s">
        <v>156</v>
      </c>
      <c r="G29" s="59"/>
    </row>
    <row r="30" spans="2:7" ht="14.25">
      <c r="B30" s="13"/>
      <c r="C30" s="14"/>
      <c r="D30" s="15"/>
      <c r="E30" s="16"/>
      <c r="F30" s="118"/>
      <c r="G30" s="59"/>
    </row>
    <row r="31" spans="2:7" ht="14.25">
      <c r="B31" s="17" t="s">
        <v>166</v>
      </c>
      <c r="C31" s="18"/>
      <c r="D31" s="19"/>
      <c r="E31" s="20"/>
      <c r="F31" s="118"/>
      <c r="G31" s="59"/>
    </row>
    <row r="32" spans="2:7" ht="28.5">
      <c r="B32" s="23">
        <v>1</v>
      </c>
      <c r="C32" s="27" t="s">
        <v>175</v>
      </c>
      <c r="D32" s="21"/>
      <c r="E32" s="28"/>
      <c r="F32" s="118" t="s">
        <v>156</v>
      </c>
      <c r="G32" s="59"/>
    </row>
    <row r="33" spans="2:7" ht="81.400000000000006">
      <c r="B33" s="23">
        <v>2</v>
      </c>
      <c r="C33" s="27" t="s">
        <v>178</v>
      </c>
      <c r="D33" s="21"/>
      <c r="E33" s="121" t="s">
        <v>179</v>
      </c>
      <c r="F33" s="118" t="s">
        <v>156</v>
      </c>
      <c r="G33" s="59"/>
    </row>
    <row r="34" spans="2:7" ht="14.25">
      <c r="B34" s="13"/>
      <c r="C34" s="14"/>
      <c r="D34" s="15"/>
      <c r="E34" s="16"/>
      <c r="F34" s="118" t="s">
        <v>156</v>
      </c>
      <c r="G34" s="59"/>
    </row>
    <row r="35" spans="2:7" ht="14.25">
      <c r="B35" s="17" t="s">
        <v>196</v>
      </c>
      <c r="C35" s="18"/>
      <c r="D35" s="19"/>
      <c r="E35" s="20"/>
      <c r="F35" s="118" t="s">
        <v>156</v>
      </c>
      <c r="G35" s="59"/>
    </row>
    <row r="36" spans="2:7" ht="58.15">
      <c r="B36" s="25">
        <v>1</v>
      </c>
      <c r="C36" s="27" t="s">
        <v>175</v>
      </c>
      <c r="D36" s="21"/>
      <c r="E36" s="28" t="s">
        <v>39</v>
      </c>
      <c r="F36" s="118" t="s">
        <v>156</v>
      </c>
      <c r="G36" s="59"/>
    </row>
    <row r="37" spans="2:7" ht="28.5">
      <c r="B37" s="25">
        <v>2</v>
      </c>
      <c r="C37" s="27" t="s">
        <v>186</v>
      </c>
      <c r="D37" s="21"/>
      <c r="E37" s="28"/>
      <c r="F37" s="118"/>
      <c r="G37" s="59"/>
    </row>
    <row r="38" spans="2:7" ht="104.65">
      <c r="B38" s="23">
        <v>3</v>
      </c>
      <c r="C38" s="27" t="s">
        <v>187</v>
      </c>
      <c r="D38" s="26"/>
      <c r="E38" s="28" t="s">
        <v>40</v>
      </c>
      <c r="F38" s="118" t="s">
        <v>156</v>
      </c>
      <c r="G38" s="59"/>
    </row>
    <row r="39" spans="2:7" ht="46.5">
      <c r="B39" s="23">
        <v>4</v>
      </c>
      <c r="C39" s="27" t="s">
        <v>188</v>
      </c>
      <c r="D39" s="26"/>
      <c r="E39" s="28" t="s">
        <v>38</v>
      </c>
      <c r="F39" s="118" t="s">
        <v>156</v>
      </c>
      <c r="G39" s="59"/>
    </row>
    <row r="40" spans="2:7" ht="28.5">
      <c r="B40" s="23">
        <v>5</v>
      </c>
      <c r="C40" s="27" t="s">
        <v>189</v>
      </c>
      <c r="D40" s="26"/>
      <c r="E40" s="28" t="s">
        <v>37</v>
      </c>
      <c r="F40" s="118"/>
      <c r="G40" s="59"/>
    </row>
    <row r="41" spans="2:7" ht="104.65">
      <c r="B41" s="23">
        <v>6</v>
      </c>
      <c r="C41" s="27" t="s">
        <v>190</v>
      </c>
      <c r="D41" s="26"/>
      <c r="E41" s="28" t="s">
        <v>41</v>
      </c>
      <c r="F41" s="118" t="s">
        <v>156</v>
      </c>
      <c r="G41" s="59"/>
    </row>
    <row r="42" spans="2:7" ht="139.5">
      <c r="B42" s="23">
        <v>7</v>
      </c>
      <c r="C42" s="27" t="s">
        <v>191</v>
      </c>
      <c r="D42" s="26"/>
      <c r="E42" s="28" t="s">
        <v>42</v>
      </c>
      <c r="F42" s="118" t="s">
        <v>156</v>
      </c>
      <c r="G42" s="59"/>
    </row>
    <row r="43" spans="2:7" ht="71.25">
      <c r="B43" s="23">
        <v>8</v>
      </c>
      <c r="C43" s="27" t="s">
        <v>192</v>
      </c>
      <c r="D43" s="26"/>
      <c r="E43" s="28" t="s">
        <v>45</v>
      </c>
      <c r="F43" s="118" t="s">
        <v>156</v>
      </c>
      <c r="G43" s="59"/>
    </row>
    <row r="44" spans="2:7" ht="58.15">
      <c r="B44" s="23">
        <v>9</v>
      </c>
      <c r="C44" s="27" t="s">
        <v>193</v>
      </c>
      <c r="D44" s="26"/>
      <c r="E44" s="28" t="s">
        <v>46</v>
      </c>
      <c r="F44" s="118" t="s">
        <v>156</v>
      </c>
      <c r="G44" s="59"/>
    </row>
    <row r="45" spans="2:7" ht="14.25">
      <c r="B45" s="23"/>
      <c r="C45" s="27"/>
      <c r="D45" s="26"/>
      <c r="E45" s="28"/>
      <c r="F45" s="118" t="s">
        <v>156</v>
      </c>
      <c r="G45" s="59"/>
    </row>
    <row r="46" spans="2:7" ht="14.25">
      <c r="B46" s="17" t="s">
        <v>165</v>
      </c>
      <c r="C46" s="29"/>
      <c r="D46" s="19"/>
      <c r="E46" s="30"/>
      <c r="F46" s="118" t="s">
        <v>156</v>
      </c>
      <c r="G46" s="59"/>
    </row>
    <row r="47" spans="2:7" ht="104.65">
      <c r="B47" s="31">
        <v>1</v>
      </c>
      <c r="C47" s="32" t="s">
        <v>185</v>
      </c>
      <c r="D47" s="26"/>
      <c r="E47" s="28" t="s">
        <v>47</v>
      </c>
      <c r="F47" s="118" t="s">
        <v>156</v>
      </c>
      <c r="G47" s="59"/>
    </row>
    <row r="48" spans="2:7" ht="46.5">
      <c r="B48" s="23">
        <v>2</v>
      </c>
      <c r="C48" s="27" t="s">
        <v>194</v>
      </c>
      <c r="D48" s="26"/>
      <c r="E48" s="28" t="s">
        <v>43</v>
      </c>
      <c r="F48" s="118" t="s">
        <v>156</v>
      </c>
      <c r="G48" s="59"/>
    </row>
    <row r="49" spans="2:7" ht="46.5">
      <c r="B49" s="23">
        <v>3</v>
      </c>
      <c r="C49" s="27" t="s">
        <v>180</v>
      </c>
      <c r="D49" s="26"/>
      <c r="E49" s="28" t="s">
        <v>38</v>
      </c>
      <c r="F49" s="118" t="s">
        <v>156</v>
      </c>
      <c r="G49" s="59"/>
    </row>
    <row r="50" spans="2:7" ht="23.25">
      <c r="B50" s="23">
        <v>4</v>
      </c>
      <c r="C50" s="27" t="s">
        <v>181</v>
      </c>
      <c r="D50" s="26"/>
      <c r="E50" s="28" t="s">
        <v>37</v>
      </c>
      <c r="F50" s="118"/>
      <c r="G50" s="59"/>
    </row>
    <row r="51" spans="2:7" ht="116.25">
      <c r="B51" s="31">
        <v>5</v>
      </c>
      <c r="C51" s="32" t="s">
        <v>195</v>
      </c>
      <c r="D51" s="26"/>
      <c r="E51" s="28" t="s">
        <v>48</v>
      </c>
      <c r="F51" s="118" t="s">
        <v>156</v>
      </c>
      <c r="G51" s="59"/>
    </row>
    <row r="52" spans="2:7" ht="104.65">
      <c r="B52" s="23">
        <v>6</v>
      </c>
      <c r="C52" s="27" t="s">
        <v>182</v>
      </c>
      <c r="D52" s="26"/>
      <c r="E52" s="28" t="s">
        <v>41</v>
      </c>
      <c r="F52" s="118" t="s">
        <v>156</v>
      </c>
      <c r="G52" s="59"/>
    </row>
    <row r="53" spans="2:7" ht="139.5">
      <c r="B53" s="23">
        <v>7</v>
      </c>
      <c r="C53" s="27" t="s">
        <v>183</v>
      </c>
      <c r="D53" s="26"/>
      <c r="E53" s="28" t="s">
        <v>42</v>
      </c>
      <c r="F53" s="118" t="s">
        <v>156</v>
      </c>
      <c r="G53" s="59"/>
    </row>
    <row r="54" spans="2:7" ht="57">
      <c r="B54" s="23">
        <v>8</v>
      </c>
      <c r="C54" s="27" t="s">
        <v>44</v>
      </c>
      <c r="D54" s="26"/>
      <c r="E54" s="28" t="s">
        <v>45</v>
      </c>
      <c r="F54" s="118" t="s">
        <v>156</v>
      </c>
      <c r="G54" s="59"/>
    </row>
    <row r="55" spans="2:7" ht="58.15">
      <c r="B55" s="23">
        <v>9</v>
      </c>
      <c r="C55" s="27" t="s">
        <v>184</v>
      </c>
      <c r="D55" s="26"/>
      <c r="E55" s="28" t="s">
        <v>46</v>
      </c>
      <c r="F55" s="118" t="s">
        <v>156</v>
      </c>
      <c r="G55" s="59"/>
    </row>
    <row r="56" spans="2:7" ht="14.25">
      <c r="B56" s="31"/>
      <c r="C56" s="32"/>
      <c r="D56" s="26"/>
      <c r="E56" s="28"/>
      <c r="F56" s="118" t="s">
        <v>156</v>
      </c>
      <c r="G56" s="59"/>
    </row>
    <row r="57" spans="2:7" ht="14.25">
      <c r="B57" s="17" t="s">
        <v>164</v>
      </c>
      <c r="C57" s="29"/>
      <c r="D57" s="26"/>
      <c r="E57" s="33"/>
      <c r="F57" s="118" t="s">
        <v>156</v>
      </c>
      <c r="G57" s="59"/>
    </row>
    <row r="58" spans="2:7" ht="14.25">
      <c r="B58" s="17" t="s">
        <v>162</v>
      </c>
      <c r="C58" s="18"/>
      <c r="D58" s="26"/>
      <c r="E58" s="33"/>
      <c r="F58" s="118"/>
      <c r="G58" s="59"/>
    </row>
    <row r="59" spans="2:7" ht="58.9">
      <c r="B59" s="23">
        <v>1</v>
      </c>
      <c r="C59" s="27" t="s">
        <v>49</v>
      </c>
      <c r="D59" s="26"/>
      <c r="E59" s="33" t="s">
        <v>50</v>
      </c>
      <c r="F59" s="118" t="s">
        <v>156</v>
      </c>
      <c r="G59" s="59"/>
    </row>
    <row r="60" spans="2:7" ht="47.25">
      <c r="B60" s="23">
        <v>2</v>
      </c>
      <c r="C60" s="27" t="s">
        <v>51</v>
      </c>
      <c r="D60" s="26"/>
      <c r="E60" s="33" t="s">
        <v>52</v>
      </c>
      <c r="F60" s="118" t="s">
        <v>156</v>
      </c>
      <c r="G60" s="59"/>
    </row>
    <row r="61" spans="2:7" ht="24">
      <c r="B61" s="23" t="s">
        <v>197</v>
      </c>
      <c r="C61" s="27" t="s">
        <v>53</v>
      </c>
      <c r="D61" s="26"/>
      <c r="E61" s="33" t="s">
        <v>54</v>
      </c>
      <c r="F61" s="118" t="s">
        <v>156</v>
      </c>
      <c r="G61" s="59"/>
    </row>
    <row r="62" spans="2:7" ht="24">
      <c r="B62" s="23" t="s">
        <v>198</v>
      </c>
      <c r="C62" s="27" t="s">
        <v>55</v>
      </c>
      <c r="D62" s="26"/>
      <c r="E62" s="33" t="s">
        <v>56</v>
      </c>
      <c r="F62" s="118" t="s">
        <v>156</v>
      </c>
      <c r="G62" s="59"/>
    </row>
    <row r="63" spans="2:7" ht="58.9">
      <c r="B63" s="23">
        <v>3</v>
      </c>
      <c r="C63" s="27" t="s">
        <v>57</v>
      </c>
      <c r="D63" s="26"/>
      <c r="E63" s="33" t="s">
        <v>58</v>
      </c>
      <c r="F63" s="118" t="s">
        <v>156</v>
      </c>
      <c r="G63" s="59"/>
    </row>
    <row r="64" spans="2:7" ht="14.25">
      <c r="B64" s="26"/>
      <c r="C64" s="120"/>
      <c r="D64" s="8"/>
      <c r="E64" s="33"/>
      <c r="F64" s="118" t="s">
        <v>156</v>
      </c>
      <c r="G64" s="59"/>
    </row>
    <row r="65" spans="2:7" ht="14.25">
      <c r="B65" s="17" t="s">
        <v>163</v>
      </c>
      <c r="C65" s="29"/>
      <c r="D65" s="26"/>
      <c r="E65" s="33"/>
      <c r="F65" s="118" t="s">
        <v>156</v>
      </c>
      <c r="G65" s="59"/>
    </row>
    <row r="66" spans="2:7" ht="47.25">
      <c r="B66" s="23">
        <v>1</v>
      </c>
      <c r="C66" s="27" t="s">
        <v>59</v>
      </c>
      <c r="D66" s="26"/>
      <c r="E66" s="33" t="s">
        <v>60</v>
      </c>
      <c r="F66" s="118" t="s">
        <v>156</v>
      </c>
      <c r="G66" s="59"/>
    </row>
    <row r="67" spans="2:7" ht="24">
      <c r="B67" s="23">
        <v>2</v>
      </c>
      <c r="C67" s="27" t="s">
        <v>61</v>
      </c>
      <c r="D67" s="26"/>
      <c r="E67" s="33" t="s">
        <v>62</v>
      </c>
      <c r="F67" s="118" t="s">
        <v>156</v>
      </c>
      <c r="G67" s="59"/>
    </row>
    <row r="68" spans="2:7" ht="35.65">
      <c r="B68" s="23">
        <v>3</v>
      </c>
      <c r="C68" s="27" t="s">
        <v>63</v>
      </c>
      <c r="D68" s="26"/>
      <c r="E68" s="33" t="s">
        <v>64</v>
      </c>
      <c r="F68" s="118" t="s">
        <v>156</v>
      </c>
      <c r="G68" s="59"/>
    </row>
    <row r="69" spans="2:7" ht="14.25">
      <c r="B69" s="23">
        <v>4</v>
      </c>
      <c r="C69" s="27" t="s">
        <v>65</v>
      </c>
      <c r="D69" s="26"/>
      <c r="E69" s="33" t="s">
        <v>66</v>
      </c>
      <c r="F69" s="118" t="s">
        <v>156</v>
      </c>
      <c r="G69" s="59"/>
    </row>
    <row r="70" spans="2:7" ht="93.75">
      <c r="B70" s="23" t="s">
        <v>101</v>
      </c>
      <c r="C70" s="27" t="s">
        <v>67</v>
      </c>
      <c r="D70" s="26"/>
      <c r="E70" s="33" t="s">
        <v>68</v>
      </c>
      <c r="F70" s="118" t="s">
        <v>156</v>
      </c>
      <c r="G70" s="59"/>
    </row>
    <row r="71" spans="2:7" ht="82.15">
      <c r="B71" s="23" t="s">
        <v>102</v>
      </c>
      <c r="C71" s="27" t="s">
        <v>69</v>
      </c>
      <c r="D71" s="26"/>
      <c r="E71" s="33" t="s">
        <v>70</v>
      </c>
      <c r="F71" s="118" t="s">
        <v>156</v>
      </c>
      <c r="G71" s="59"/>
    </row>
    <row r="72" spans="2:7" ht="14.25">
      <c r="B72" s="34"/>
      <c r="C72" s="35"/>
      <c r="D72" s="36"/>
      <c r="E72" s="37"/>
      <c r="F72" s="47"/>
      <c r="G72" s="119"/>
    </row>
    <row r="73" spans="2:7" ht="14.25">
      <c r="B73" s="38" t="s">
        <v>71</v>
      </c>
      <c r="C73" s="39"/>
      <c r="D73" s="40"/>
      <c r="E73" s="1"/>
      <c r="F73" s="40"/>
      <c r="G73" s="41"/>
    </row>
    <row r="74" spans="2:7" ht="14.25">
      <c r="B74" s="42"/>
      <c r="C74" s="43"/>
      <c r="D74" s="41"/>
      <c r="E74" s="44"/>
      <c r="F74" s="41"/>
      <c r="G74" s="45"/>
    </row>
    <row r="75" spans="2:7" ht="14.25">
      <c r="B75" s="10"/>
      <c r="C75" s="11"/>
      <c r="D75" s="45"/>
      <c r="E75" s="46"/>
      <c r="F75" s="45"/>
      <c r="G75" s="45"/>
    </row>
    <row r="76" spans="2:7" ht="14.25">
      <c r="B76" s="10"/>
      <c r="C76" s="11"/>
      <c r="D76" s="45"/>
      <c r="E76" s="46"/>
      <c r="F76" s="45"/>
      <c r="G76" s="45"/>
    </row>
    <row r="77" spans="2:7" ht="14.25">
      <c r="B77" s="10"/>
      <c r="C77" s="11"/>
      <c r="D77" s="45"/>
      <c r="E77" s="46"/>
      <c r="F77" s="45"/>
      <c r="G77" s="45"/>
    </row>
    <row r="78" spans="2:7" ht="14.25">
      <c r="B78" s="10"/>
      <c r="C78" s="11"/>
      <c r="D78" s="45"/>
      <c r="E78" s="46"/>
      <c r="F78" s="45"/>
      <c r="G78" s="45"/>
    </row>
    <row r="79" spans="2:7" ht="14.25">
      <c r="B79" s="10"/>
      <c r="C79" s="11"/>
      <c r="D79" s="45"/>
      <c r="E79" s="46"/>
      <c r="F79" s="45"/>
      <c r="G79" s="47" t="s">
        <v>72</v>
      </c>
    </row>
  </sheetData>
  <mergeCells count="16">
    <mergeCell ref="D6:G6"/>
    <mergeCell ref="B10:C10"/>
    <mergeCell ref="B11:C11"/>
    <mergeCell ref="B15:C15"/>
    <mergeCell ref="B2:C5"/>
    <mergeCell ref="D2:G2"/>
    <mergeCell ref="D3:G3"/>
    <mergeCell ref="D4:G4"/>
    <mergeCell ref="D5:G5"/>
    <mergeCell ref="D14:G14"/>
    <mergeCell ref="D13:G13"/>
    <mergeCell ref="D12:G12"/>
    <mergeCell ref="D10:G10"/>
    <mergeCell ref="D11:G11"/>
    <mergeCell ref="D15:G15"/>
    <mergeCell ref="B6:C6"/>
  </mergeCells>
  <dataValidations count="1">
    <dataValidation type="list" allowBlank="1" showInputMessage="1" showErrorMessage="1" sqref="F19:F71" xr:uid="{40B0DE96-EA24-4A2B-BE45-7B2FC12E84DA}">
      <formula1>"&lt;Pilih Status&gt;, Belum Selesai, Sedang Berjalan, Sudah Selesai"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8AF62-CC38-42A1-87AC-4098C639AB96}">
  <dimension ref="B1:D40"/>
  <sheetViews>
    <sheetView workbookViewId="0">
      <selection activeCell="B6" sqref="B6:C6"/>
    </sheetView>
  </sheetViews>
  <sheetFormatPr defaultRowHeight="12.75"/>
  <cols>
    <col min="1" max="1" width="2.33203125" customWidth="1"/>
    <col min="2" max="2" width="5.86328125" customWidth="1"/>
    <col min="3" max="3" width="28.265625" customWidth="1"/>
    <col min="4" max="4" width="66.796875" customWidth="1"/>
    <col min="5" max="5" width="2.33203125" customWidth="1"/>
  </cols>
  <sheetData>
    <row r="1" spans="2:4" s="48" customFormat="1">
      <c r="B1" s="49"/>
      <c r="C1" s="49"/>
      <c r="D1" s="49"/>
    </row>
    <row r="2" spans="2:4" s="50" customFormat="1" ht="15" customHeight="1">
      <c r="B2" s="239"/>
      <c r="C2" s="240"/>
      <c r="D2" s="54" t="s">
        <v>347</v>
      </c>
    </row>
    <row r="3" spans="2:4" s="50" customFormat="1" ht="15" customHeight="1">
      <c r="B3" s="241"/>
      <c r="C3" s="242"/>
      <c r="D3" s="54" t="s">
        <v>199</v>
      </c>
    </row>
    <row r="4" spans="2:4" s="50" customFormat="1" ht="15" customHeight="1">
      <c r="B4" s="241"/>
      <c r="C4" s="242"/>
      <c r="D4" s="56" t="str">
        <f>IF(D10="","[NAMA KEGIATAN]",D10)</f>
        <v>PELATIHAN MANAJEMEN PROGRAM</v>
      </c>
    </row>
    <row r="5" spans="2:4" s="50" customFormat="1" ht="15" customHeight="1">
      <c r="B5" s="241"/>
      <c r="C5" s="242"/>
      <c r="D5" s="357" t="str">
        <f>IF(D15="","[WAKTU PELAKSANAAN]",D13&amp;", "&amp;D15)</f>
        <v>SYNERGY, 31 NOPEMBER 2019</v>
      </c>
    </row>
    <row r="6" spans="2:4" s="51" customFormat="1" ht="9.75" customHeight="1">
      <c r="B6" s="358" t="s">
        <v>348</v>
      </c>
      <c r="C6" s="358"/>
      <c r="D6" s="166" t="s">
        <v>73</v>
      </c>
    </row>
    <row r="7" spans="2:4" s="48" customFormat="1">
      <c r="B7" s="52"/>
      <c r="C7" s="52"/>
      <c r="D7" s="52"/>
    </row>
    <row r="8" spans="2:4" ht="15" customHeight="1">
      <c r="B8" s="5" t="s">
        <v>1</v>
      </c>
    </row>
    <row r="9" spans="2:4" ht="15" customHeight="1"/>
    <row r="10" spans="2:4" ht="15" customHeight="1">
      <c r="B10" s="229" t="s">
        <v>24</v>
      </c>
      <c r="C10" s="230"/>
      <c r="D10" s="58" t="str">
        <f>'Halaman Depan'!D10:G10</f>
        <v>PELATIHAN MANAJEMEN PROGRAM</v>
      </c>
    </row>
    <row r="11" spans="2:4" ht="15" customHeight="1">
      <c r="B11" s="229" t="s">
        <v>76</v>
      </c>
      <c r="C11" s="230"/>
      <c r="D11" s="61"/>
    </row>
    <row r="12" spans="2:4" ht="15" customHeight="1">
      <c r="B12" s="177"/>
      <c r="C12" s="178" t="s">
        <v>77</v>
      </c>
      <c r="D12" s="58" t="str">
        <f>'Halaman Depan'!D12:G12</f>
        <v>Mentari</v>
      </c>
    </row>
    <row r="13" spans="2:4" ht="15" customHeight="1">
      <c r="B13" s="179"/>
      <c r="C13" s="178" t="s">
        <v>78</v>
      </c>
      <c r="D13" s="58" t="str">
        <f>'Halaman Depan'!D13:G13</f>
        <v>SYNERGY</v>
      </c>
    </row>
    <row r="14" spans="2:4" ht="30.75" customHeight="1">
      <c r="B14" s="180"/>
      <c r="C14" s="181" t="s">
        <v>80</v>
      </c>
      <c r="D14" s="213" t="str">
        <f>'Halaman Depan'!D14:G14</f>
        <v>Jl. Cikutra Gg. Sukamulya No. 109/142 D, RT 08 RW 09, Kel. Cikutra, Kec. Cibeunying Kidul, Kota Bandung, Jawa Barat 40124</v>
      </c>
    </row>
    <row r="15" spans="2:4" ht="15" customHeight="1">
      <c r="B15" s="229" t="s">
        <v>75</v>
      </c>
      <c r="C15" s="230"/>
      <c r="D15" s="58" t="str">
        <f>'Halaman Depan'!D15:G15</f>
        <v>31 NOPEMBER 2019</v>
      </c>
    </row>
    <row r="16" spans="2:4" ht="15" customHeight="1">
      <c r="B16" s="10"/>
      <c r="C16" s="11"/>
      <c r="D16" s="55"/>
    </row>
    <row r="17" spans="2:4" ht="13.15">
      <c r="B17" s="182" t="s">
        <v>25</v>
      </c>
      <c r="C17" s="182" t="s">
        <v>135</v>
      </c>
      <c r="D17" s="182" t="s">
        <v>136</v>
      </c>
    </row>
    <row r="18" spans="2:4" s="63" customFormat="1" ht="13.15">
      <c r="B18" s="183" t="s">
        <v>86</v>
      </c>
      <c r="C18" s="183" t="s">
        <v>87</v>
      </c>
      <c r="D18" s="183" t="s">
        <v>88</v>
      </c>
    </row>
    <row r="19" spans="2:4" s="126" customFormat="1" ht="13.15">
      <c r="B19" s="124" t="s">
        <v>209</v>
      </c>
      <c r="C19" s="125" t="s">
        <v>200</v>
      </c>
      <c r="D19" s="125"/>
    </row>
    <row r="20" spans="2:4" ht="88.9" customHeight="1">
      <c r="B20" s="123"/>
      <c r="C20" s="264"/>
      <c r="D20" s="265"/>
    </row>
    <row r="21" spans="2:4" s="126" customFormat="1" ht="13.15">
      <c r="B21" s="124" t="s">
        <v>210</v>
      </c>
      <c r="C21" s="125" t="s">
        <v>201</v>
      </c>
      <c r="D21" s="125"/>
    </row>
    <row r="22" spans="2:4" ht="88.9" customHeight="1">
      <c r="B22" s="123"/>
      <c r="C22" s="264"/>
      <c r="D22" s="265"/>
    </row>
    <row r="23" spans="2:4" s="126" customFormat="1" ht="13.15">
      <c r="B23" s="124" t="s">
        <v>211</v>
      </c>
      <c r="C23" s="127" t="s">
        <v>137</v>
      </c>
      <c r="D23" s="125"/>
    </row>
    <row r="24" spans="2:4" ht="88.9" customHeight="1">
      <c r="B24" s="122"/>
      <c r="C24" s="266"/>
      <c r="D24" s="267"/>
    </row>
    <row r="25" spans="2:4" s="126" customFormat="1" ht="13.15">
      <c r="B25" s="124" t="s">
        <v>212</v>
      </c>
      <c r="C25" s="127" t="s">
        <v>202</v>
      </c>
      <c r="D25" s="125"/>
    </row>
    <row r="26" spans="2:4" ht="88.9" customHeight="1">
      <c r="B26" s="122"/>
      <c r="C26" s="266"/>
      <c r="D26" s="267"/>
    </row>
    <row r="27" spans="2:4" s="126" customFormat="1" ht="13.15">
      <c r="B27" s="124" t="s">
        <v>213</v>
      </c>
      <c r="C27" s="127" t="s">
        <v>220</v>
      </c>
      <c r="D27" s="125"/>
    </row>
    <row r="28" spans="2:4" ht="88.9" customHeight="1">
      <c r="B28" s="122"/>
      <c r="C28" s="266"/>
      <c r="D28" s="267"/>
    </row>
    <row r="29" spans="2:4" s="126" customFormat="1" ht="13.15">
      <c r="B29" s="124" t="s">
        <v>214</v>
      </c>
      <c r="C29" s="127" t="s">
        <v>203</v>
      </c>
      <c r="D29" s="125"/>
    </row>
    <row r="30" spans="2:4" ht="88.9" customHeight="1">
      <c r="B30" s="122"/>
      <c r="C30" s="268"/>
      <c r="D30" s="269"/>
    </row>
    <row r="31" spans="2:4" s="126" customFormat="1" ht="13.15">
      <c r="B31" s="124" t="s">
        <v>215</v>
      </c>
      <c r="C31" s="128" t="s">
        <v>204</v>
      </c>
      <c r="D31" s="125"/>
    </row>
    <row r="32" spans="2:4" ht="88.9" customHeight="1">
      <c r="B32" s="123"/>
      <c r="C32" s="233"/>
      <c r="D32" s="235"/>
    </row>
    <row r="33" spans="2:4" s="126" customFormat="1" ht="13.15">
      <c r="B33" s="124" t="s">
        <v>216</v>
      </c>
      <c r="C33" s="125" t="s">
        <v>205</v>
      </c>
      <c r="D33" s="125"/>
    </row>
    <row r="34" spans="2:4" ht="88.9" customHeight="1">
      <c r="B34" s="123"/>
      <c r="C34" s="264"/>
      <c r="D34" s="265"/>
    </row>
    <row r="35" spans="2:4" s="126" customFormat="1" ht="13.15">
      <c r="B35" s="124" t="s">
        <v>217</v>
      </c>
      <c r="C35" s="127" t="s">
        <v>206</v>
      </c>
      <c r="D35" s="125"/>
    </row>
    <row r="36" spans="2:4" ht="88.9" customHeight="1">
      <c r="B36" s="122"/>
      <c r="C36" s="266"/>
      <c r="D36" s="267"/>
    </row>
    <row r="37" spans="2:4" s="126" customFormat="1" ht="13.15">
      <c r="B37" s="124" t="s">
        <v>218</v>
      </c>
      <c r="C37" s="127" t="s">
        <v>208</v>
      </c>
      <c r="D37" s="125"/>
    </row>
    <row r="38" spans="2:4" ht="89.25" customHeight="1">
      <c r="B38" s="122"/>
      <c r="C38" s="266"/>
      <c r="D38" s="267"/>
    </row>
    <row r="39" spans="2:4" s="126" customFormat="1" ht="13.15">
      <c r="B39" s="124" t="s">
        <v>219</v>
      </c>
      <c r="C39" s="127" t="s">
        <v>207</v>
      </c>
      <c r="D39" s="125"/>
    </row>
    <row r="40" spans="2:4" ht="88.9" customHeight="1">
      <c r="B40" s="122"/>
      <c r="C40" s="266"/>
      <c r="D40" s="267"/>
    </row>
  </sheetData>
  <mergeCells count="16">
    <mergeCell ref="C24:D24"/>
    <mergeCell ref="B10:C10"/>
    <mergeCell ref="B11:C11"/>
    <mergeCell ref="C38:D38"/>
    <mergeCell ref="C40:D40"/>
    <mergeCell ref="C26:D26"/>
    <mergeCell ref="C28:D28"/>
    <mergeCell ref="C30:D30"/>
    <mergeCell ref="C32:D32"/>
    <mergeCell ref="C34:D34"/>
    <mergeCell ref="C36:D36"/>
    <mergeCell ref="B2:C5"/>
    <mergeCell ref="B15:C15"/>
    <mergeCell ref="C20:D20"/>
    <mergeCell ref="C22:D22"/>
    <mergeCell ref="B6:C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E2DDB-C383-4B3A-A7EB-B775FF52B6F1}">
  <dimension ref="B1:J47"/>
  <sheetViews>
    <sheetView zoomScale="85" zoomScaleNormal="85" workbookViewId="0">
      <selection activeCell="B6" sqref="B6:C6"/>
    </sheetView>
  </sheetViews>
  <sheetFormatPr defaultColWidth="14.3984375" defaultRowHeight="12.75" customHeight="1"/>
  <cols>
    <col min="1" max="1" width="2.33203125" customWidth="1"/>
    <col min="2" max="4" width="19.19921875" customWidth="1"/>
    <col min="5" max="5" width="28.59765625" customWidth="1"/>
    <col min="6" max="6" width="18.53125" customWidth="1"/>
    <col min="7" max="7" width="29.59765625" customWidth="1"/>
    <col min="8" max="8" width="22.53125" customWidth="1"/>
    <col min="9" max="9" width="15.6640625" customWidth="1"/>
    <col min="10" max="10" width="7.19921875" bestFit="1" customWidth="1"/>
    <col min="11" max="11" width="2.33203125" customWidth="1"/>
  </cols>
  <sheetData>
    <row r="1" spans="2:10" s="48" customFormat="1">
      <c r="B1" s="49"/>
      <c r="C1" s="49"/>
      <c r="D1" s="49"/>
      <c r="G1" s="49"/>
      <c r="H1" s="69"/>
    </row>
    <row r="2" spans="2:10" s="50" customFormat="1" ht="15" customHeight="1">
      <c r="B2" s="221"/>
      <c r="C2" s="221"/>
      <c r="D2" s="222" t="s">
        <v>347</v>
      </c>
      <c r="E2" s="222"/>
      <c r="F2" s="222"/>
      <c r="G2" s="222"/>
      <c r="H2" s="222"/>
      <c r="I2" s="222"/>
      <c r="J2" s="222"/>
    </row>
    <row r="3" spans="2:10" s="50" customFormat="1" ht="15" customHeight="1">
      <c r="B3" s="221"/>
      <c r="C3" s="221"/>
      <c r="D3" s="222" t="s">
        <v>205</v>
      </c>
      <c r="E3" s="222"/>
      <c r="F3" s="222"/>
      <c r="G3" s="222"/>
      <c r="H3" s="222"/>
      <c r="I3" s="222"/>
      <c r="J3" s="222"/>
    </row>
    <row r="4" spans="2:10" s="50" customFormat="1" ht="15" customHeight="1">
      <c r="B4" s="221"/>
      <c r="C4" s="221"/>
      <c r="D4" s="223" t="str">
        <f>IF(D10="","[NAMA KEGIATAN]",D10)</f>
        <v>PELATIHAN MANAJEMEN PROGRAM</v>
      </c>
      <c r="E4" s="223"/>
      <c r="F4" s="223"/>
      <c r="G4" s="223"/>
      <c r="H4" s="223"/>
      <c r="I4" s="223"/>
      <c r="J4" s="223"/>
    </row>
    <row r="5" spans="2:10" s="50" customFormat="1" ht="15" customHeight="1">
      <c r="B5" s="221"/>
      <c r="C5" s="221"/>
      <c r="D5" s="223" t="str">
        <f>IF(D15="","[WAKTU PELAKSANAAN]",D13&amp;", "&amp;D15)</f>
        <v>SYNERGY, 31 NOPEMBER 2019</v>
      </c>
      <c r="E5" s="223"/>
      <c r="F5" s="223"/>
      <c r="G5" s="223"/>
      <c r="H5" s="223"/>
      <c r="I5" s="223"/>
      <c r="J5" s="223"/>
    </row>
    <row r="6" spans="2:10" s="51" customFormat="1" ht="9.75" customHeight="1">
      <c r="B6" s="286" t="s">
        <v>348</v>
      </c>
      <c r="C6" s="315"/>
      <c r="D6" s="314" t="s">
        <v>73</v>
      </c>
      <c r="E6" s="284"/>
      <c r="F6" s="284"/>
      <c r="G6" s="284"/>
      <c r="H6" s="284"/>
      <c r="I6" s="284"/>
      <c r="J6" s="285"/>
    </row>
    <row r="7" spans="2:10" s="48" customFormat="1">
      <c r="B7" s="52"/>
      <c r="C7" s="52"/>
      <c r="D7" s="52"/>
      <c r="E7" s="53"/>
      <c r="F7" s="53"/>
      <c r="G7" s="52"/>
      <c r="H7" s="70"/>
    </row>
    <row r="8" spans="2:10" ht="15" customHeight="1">
      <c r="B8" s="5" t="s">
        <v>1</v>
      </c>
    </row>
    <row r="9" spans="2:10" ht="15" customHeight="1"/>
    <row r="10" spans="2:10" ht="15" customHeight="1">
      <c r="B10" s="229" t="s">
        <v>24</v>
      </c>
      <c r="C10" s="230"/>
      <c r="D10" s="258" t="str">
        <f>'Halaman Depan'!D10:G10</f>
        <v>PELATIHAN MANAJEMEN PROGRAM</v>
      </c>
      <c r="E10" s="259"/>
      <c r="F10" s="228"/>
      <c r="G10" s="259"/>
      <c r="H10" s="259"/>
      <c r="I10" s="259"/>
      <c r="J10" s="260"/>
    </row>
    <row r="11" spans="2:10" ht="15" customHeight="1">
      <c r="B11" s="229" t="s">
        <v>76</v>
      </c>
      <c r="C11" s="230"/>
      <c r="D11" s="261"/>
      <c r="E11" s="262"/>
      <c r="F11" s="252"/>
      <c r="G11" s="262"/>
      <c r="H11" s="262"/>
      <c r="I11" s="262"/>
      <c r="J11" s="263"/>
    </row>
    <row r="12" spans="2:10" ht="15" customHeight="1">
      <c r="B12" s="177"/>
      <c r="C12" s="178" t="s">
        <v>77</v>
      </c>
      <c r="D12" s="258" t="str">
        <f>'Halaman Depan'!D12:G12</f>
        <v>Mentari</v>
      </c>
      <c r="E12" s="259"/>
      <c r="F12" s="228"/>
      <c r="G12" s="259"/>
      <c r="H12" s="259"/>
      <c r="I12" s="259"/>
      <c r="J12" s="260"/>
    </row>
    <row r="13" spans="2:10" ht="15" customHeight="1">
      <c r="B13" s="179"/>
      <c r="C13" s="178" t="s">
        <v>78</v>
      </c>
      <c r="D13" s="258" t="str">
        <f>'Halaman Depan'!D13:G13</f>
        <v>SYNERGY</v>
      </c>
      <c r="E13" s="259"/>
      <c r="F13" s="228"/>
      <c r="G13" s="259"/>
      <c r="H13" s="259"/>
      <c r="I13" s="259"/>
      <c r="J13" s="260"/>
    </row>
    <row r="14" spans="2:10" ht="30" customHeight="1">
      <c r="B14" s="180"/>
      <c r="C14" s="181" t="s">
        <v>80</v>
      </c>
      <c r="D14" s="255" t="str">
        <f>'Halaman Depan'!D14:G14</f>
        <v>Jl. Cikutra Gg. Sukamulya No. 109/142 D, RT 08 RW 09, Kel. Cikutra, Kec. Cibeunying Kidul, Kota Bandung, Jawa Barat 40124</v>
      </c>
      <c r="E14" s="256"/>
      <c r="F14" s="225"/>
      <c r="G14" s="256"/>
      <c r="H14" s="256"/>
      <c r="I14" s="256"/>
      <c r="J14" s="257"/>
    </row>
    <row r="15" spans="2:10" ht="15" customHeight="1">
      <c r="B15" s="229" t="s">
        <v>75</v>
      </c>
      <c r="C15" s="230"/>
      <c r="D15" s="258" t="str">
        <f>'Halaman Depan'!D15:G15</f>
        <v>31 NOPEMBER 2019</v>
      </c>
      <c r="E15" s="259"/>
      <c r="F15" s="228"/>
      <c r="G15" s="259"/>
      <c r="H15" s="259"/>
      <c r="I15" s="259"/>
      <c r="J15" s="260"/>
    </row>
    <row r="16" spans="2:10" ht="15" customHeight="1">
      <c r="B16" s="34"/>
      <c r="C16" s="97"/>
      <c r="D16" s="57"/>
      <c r="E16" s="57"/>
      <c r="F16" s="57"/>
      <c r="G16" s="57"/>
      <c r="H16" s="57"/>
    </row>
    <row r="17" spans="2:10" s="90" customFormat="1" ht="17.25" customHeight="1">
      <c r="B17" s="276" t="s">
        <v>227</v>
      </c>
      <c r="C17" s="277"/>
      <c r="D17" s="278"/>
      <c r="E17" s="270" t="s">
        <v>228</v>
      </c>
      <c r="F17" s="270" t="s">
        <v>231</v>
      </c>
      <c r="G17" s="270" t="s">
        <v>229</v>
      </c>
      <c r="H17" s="272" t="s">
        <v>230</v>
      </c>
      <c r="I17" s="279" t="s">
        <v>236</v>
      </c>
      <c r="J17" s="280"/>
    </row>
    <row r="18" spans="2:10" s="90" customFormat="1" ht="17.25" customHeight="1">
      <c r="B18" s="190" t="s">
        <v>225</v>
      </c>
      <c r="C18" s="190" t="s">
        <v>226</v>
      </c>
      <c r="D18" s="191" t="s">
        <v>235</v>
      </c>
      <c r="E18" s="271"/>
      <c r="F18" s="271"/>
      <c r="G18" s="271"/>
      <c r="H18" s="273"/>
      <c r="I18" s="192" t="s">
        <v>232</v>
      </c>
      <c r="J18" s="192" t="s">
        <v>233</v>
      </c>
    </row>
    <row r="19" spans="2:10" s="91" customFormat="1" ht="17.25" customHeight="1">
      <c r="B19" s="193" t="s">
        <v>86</v>
      </c>
      <c r="C19" s="193" t="s">
        <v>87</v>
      </c>
      <c r="D19" s="193" t="s">
        <v>88</v>
      </c>
      <c r="E19" s="193" t="s">
        <v>89</v>
      </c>
      <c r="F19" s="193" t="s">
        <v>90</v>
      </c>
      <c r="G19" s="193" t="s">
        <v>91</v>
      </c>
      <c r="H19" s="194" t="s">
        <v>147</v>
      </c>
      <c r="I19" s="193" t="s">
        <v>234</v>
      </c>
      <c r="J19" s="193"/>
    </row>
    <row r="20" spans="2:10" s="92" customFormat="1" ht="17.25" customHeight="1">
      <c r="B20" s="98"/>
      <c r="C20" s="99"/>
      <c r="D20" s="98"/>
      <c r="E20" s="98"/>
      <c r="F20" s="98"/>
      <c r="G20" s="100"/>
      <c r="H20" s="100"/>
      <c r="I20" s="101"/>
      <c r="J20" s="102"/>
    </row>
    <row r="21" spans="2:10" s="92" customFormat="1" ht="17.25" customHeight="1">
      <c r="B21" s="73"/>
      <c r="C21" s="74"/>
      <c r="D21" s="73"/>
      <c r="E21" s="73"/>
      <c r="F21" s="73"/>
      <c r="G21" s="75"/>
      <c r="H21" s="75"/>
      <c r="I21" s="76"/>
      <c r="J21" s="77"/>
    </row>
    <row r="22" spans="2:10" s="92" customFormat="1" ht="17.25" customHeight="1">
      <c r="B22" s="73"/>
      <c r="C22" s="74"/>
      <c r="D22" s="73"/>
      <c r="E22" s="73"/>
      <c r="F22" s="73"/>
      <c r="G22" s="75"/>
      <c r="H22" s="75"/>
      <c r="I22" s="76"/>
      <c r="J22" s="77"/>
    </row>
    <row r="23" spans="2:10" s="92" customFormat="1" ht="17.25" customHeight="1">
      <c r="B23" s="73"/>
      <c r="C23" s="74"/>
      <c r="D23" s="73"/>
      <c r="E23" s="73"/>
      <c r="F23" s="73"/>
      <c r="G23" s="75"/>
      <c r="H23" s="75"/>
      <c r="I23" s="76"/>
      <c r="J23" s="77"/>
    </row>
    <row r="24" spans="2:10" s="92" customFormat="1" ht="17.25" customHeight="1">
      <c r="B24" s="73"/>
      <c r="C24" s="74"/>
      <c r="D24" s="73"/>
      <c r="E24" s="73"/>
      <c r="F24" s="73"/>
      <c r="G24" s="75"/>
      <c r="H24" s="75"/>
      <c r="I24" s="76"/>
      <c r="J24" s="77"/>
    </row>
    <row r="25" spans="2:10" s="92" customFormat="1" ht="17.25" customHeight="1">
      <c r="B25" s="73"/>
      <c r="C25" s="74"/>
      <c r="D25" s="73"/>
      <c r="E25" s="73"/>
      <c r="F25" s="73"/>
      <c r="G25" s="75"/>
      <c r="H25" s="75"/>
      <c r="I25" s="76"/>
      <c r="J25" s="77"/>
    </row>
    <row r="26" spans="2:10" s="92" customFormat="1" ht="17.25" customHeight="1">
      <c r="B26" s="73"/>
      <c r="C26" s="74"/>
      <c r="D26" s="73"/>
      <c r="E26" s="73"/>
      <c r="F26" s="73"/>
      <c r="G26" s="75"/>
      <c r="H26" s="75"/>
      <c r="I26" s="76"/>
      <c r="J26" s="77"/>
    </row>
    <row r="27" spans="2:10" s="92" customFormat="1" ht="17.25" customHeight="1">
      <c r="B27" s="73"/>
      <c r="C27" s="74"/>
      <c r="D27" s="73"/>
      <c r="E27" s="73"/>
      <c r="F27" s="73"/>
      <c r="G27" s="75"/>
      <c r="H27" s="75"/>
      <c r="I27" s="76"/>
      <c r="J27" s="77"/>
    </row>
    <row r="28" spans="2:10" s="92" customFormat="1" ht="17.25" customHeight="1">
      <c r="B28" s="73"/>
      <c r="C28" s="74"/>
      <c r="D28" s="73"/>
      <c r="E28" s="73"/>
      <c r="F28" s="73"/>
      <c r="G28" s="75"/>
      <c r="H28" s="75"/>
      <c r="I28" s="76"/>
      <c r="J28" s="77"/>
    </row>
    <row r="29" spans="2:10" s="92" customFormat="1" ht="17.25" customHeight="1">
      <c r="B29" s="73"/>
      <c r="C29" s="74"/>
      <c r="D29" s="73"/>
      <c r="E29" s="73"/>
      <c r="F29" s="73"/>
      <c r="G29" s="75"/>
      <c r="H29" s="75"/>
      <c r="I29" s="76"/>
      <c r="J29" s="77"/>
    </row>
    <row r="30" spans="2:10" s="92" customFormat="1" ht="17.25" customHeight="1">
      <c r="B30" s="73"/>
      <c r="C30" s="74"/>
      <c r="D30" s="73"/>
      <c r="E30" s="73"/>
      <c r="F30" s="73"/>
      <c r="G30" s="75"/>
      <c r="H30" s="75"/>
      <c r="I30" s="76"/>
      <c r="J30" s="77"/>
    </row>
    <row r="31" spans="2:10" s="92" customFormat="1" ht="17.25" customHeight="1">
      <c r="B31" s="73"/>
      <c r="C31" s="74"/>
      <c r="D31" s="73"/>
      <c r="E31" s="73"/>
      <c r="F31" s="73"/>
      <c r="G31" s="75"/>
      <c r="H31" s="75"/>
      <c r="I31" s="76"/>
      <c r="J31" s="77"/>
    </row>
    <row r="32" spans="2:10" s="92" customFormat="1" ht="17.25" customHeight="1">
      <c r="B32" s="73"/>
      <c r="C32" s="74"/>
      <c r="D32" s="73"/>
      <c r="E32" s="73"/>
      <c r="F32" s="73"/>
      <c r="G32" s="75"/>
      <c r="H32" s="75"/>
      <c r="I32" s="76"/>
      <c r="J32" s="77"/>
    </row>
    <row r="33" spans="2:10" s="92" customFormat="1" ht="17.25" customHeight="1">
      <c r="B33" s="73"/>
      <c r="C33" s="74"/>
      <c r="D33" s="73"/>
      <c r="E33" s="73"/>
      <c r="F33" s="73"/>
      <c r="G33" s="75"/>
      <c r="H33" s="75"/>
      <c r="I33" s="76"/>
      <c r="J33" s="77"/>
    </row>
    <row r="34" spans="2:10" s="92" customFormat="1" ht="17.25" customHeight="1">
      <c r="B34" s="73"/>
      <c r="C34" s="74"/>
      <c r="D34" s="73"/>
      <c r="E34" s="73"/>
      <c r="F34" s="73"/>
      <c r="G34" s="75"/>
      <c r="H34" s="75"/>
      <c r="I34" s="76"/>
      <c r="J34" s="77"/>
    </row>
    <row r="35" spans="2:10" s="92" customFormat="1" ht="17.25" customHeight="1">
      <c r="B35" s="73"/>
      <c r="C35" s="74"/>
      <c r="D35" s="73"/>
      <c r="E35" s="73"/>
      <c r="F35" s="73"/>
      <c r="G35" s="75"/>
      <c r="H35" s="75"/>
      <c r="I35" s="76"/>
      <c r="J35" s="77"/>
    </row>
    <row r="36" spans="2:10" s="92" customFormat="1" ht="17.25" customHeight="1">
      <c r="B36" s="73"/>
      <c r="C36" s="74"/>
      <c r="D36" s="73"/>
      <c r="E36" s="73"/>
      <c r="F36" s="73"/>
      <c r="G36" s="75"/>
      <c r="H36" s="75"/>
      <c r="I36" s="76"/>
      <c r="J36" s="77"/>
    </row>
    <row r="37" spans="2:10" s="92" customFormat="1" ht="17.25" customHeight="1">
      <c r="B37" s="73"/>
      <c r="C37" s="74"/>
      <c r="D37" s="73"/>
      <c r="E37" s="73"/>
      <c r="F37" s="73"/>
      <c r="G37" s="75"/>
      <c r="H37" s="75"/>
      <c r="I37" s="76"/>
      <c r="J37" s="77"/>
    </row>
    <row r="38" spans="2:10" s="92" customFormat="1" ht="17.25" customHeight="1">
      <c r="B38" s="73"/>
      <c r="C38" s="74"/>
      <c r="D38" s="73"/>
      <c r="E38" s="73"/>
      <c r="F38" s="73"/>
      <c r="G38" s="75"/>
      <c r="H38" s="75"/>
      <c r="I38" s="76"/>
      <c r="J38" s="77"/>
    </row>
    <row r="39" spans="2:10" s="92" customFormat="1" ht="17.25" customHeight="1">
      <c r="B39" s="73"/>
      <c r="C39" s="74"/>
      <c r="D39" s="73"/>
      <c r="E39" s="73"/>
      <c r="F39" s="73"/>
      <c r="G39" s="75"/>
      <c r="H39" s="75"/>
      <c r="I39" s="76"/>
      <c r="J39" s="77"/>
    </row>
    <row r="40" spans="2:10" s="92" customFormat="1" ht="17.25" customHeight="1">
      <c r="B40" s="73"/>
      <c r="C40" s="74"/>
      <c r="D40" s="73"/>
      <c r="E40" s="73"/>
      <c r="F40" s="73"/>
      <c r="G40" s="75"/>
      <c r="H40" s="75"/>
      <c r="I40" s="76"/>
      <c r="J40" s="77"/>
    </row>
    <row r="41" spans="2:10" s="92" customFormat="1" ht="17.25" customHeight="1">
      <c r="B41" s="104"/>
      <c r="C41" s="105"/>
      <c r="D41" s="104"/>
      <c r="E41" s="104"/>
      <c r="F41" s="104"/>
      <c r="G41" s="106"/>
      <c r="H41" s="106"/>
      <c r="I41" s="107"/>
      <c r="J41" s="108"/>
    </row>
    <row r="42" spans="2:10" s="92" customFormat="1" ht="21.75" customHeight="1">
      <c r="B42" s="274" t="s">
        <v>31</v>
      </c>
      <c r="C42" s="274"/>
      <c r="D42" s="274"/>
      <c r="E42" s="274"/>
      <c r="F42" s="274"/>
      <c r="G42" s="274"/>
      <c r="H42" s="274"/>
      <c r="I42" s="274"/>
      <c r="J42" s="274"/>
    </row>
    <row r="43" spans="2:10" s="92" customFormat="1" ht="17.25" customHeight="1">
      <c r="B43" s="110"/>
      <c r="C43" s="110"/>
      <c r="D43" s="110"/>
      <c r="E43" s="110"/>
      <c r="F43" s="110"/>
      <c r="G43" s="111"/>
      <c r="H43" s="111"/>
      <c r="I43" s="111"/>
      <c r="J43" s="80"/>
    </row>
    <row r="44" spans="2:10" s="92" customFormat="1" ht="17.25" customHeight="1">
      <c r="B44" s="81" t="s">
        <v>32</v>
      </c>
      <c r="C44" s="112"/>
      <c r="D44" s="110"/>
      <c r="E44" s="110"/>
      <c r="F44" s="110"/>
      <c r="G44" s="111"/>
      <c r="H44" s="111"/>
      <c r="I44" s="111"/>
      <c r="J44" s="80"/>
    </row>
    <row r="45" spans="2:10" s="92" customFormat="1" ht="106.15" customHeight="1">
      <c r="B45" s="275"/>
      <c r="C45" s="275"/>
      <c r="D45" s="275"/>
      <c r="E45" s="275"/>
      <c r="F45" s="275"/>
      <c r="G45" s="275"/>
      <c r="H45" s="275"/>
      <c r="I45" s="275"/>
      <c r="J45" s="275"/>
    </row>
    <row r="46" spans="2:10" s="92" customFormat="1" ht="17.25" customHeight="1">
      <c r="B46" s="110"/>
      <c r="C46" s="110"/>
      <c r="D46" s="113"/>
      <c r="E46" s="113"/>
      <c r="F46" s="113"/>
      <c r="G46" s="114"/>
      <c r="H46" s="114"/>
      <c r="I46" s="114"/>
      <c r="J46" s="80"/>
    </row>
    <row r="47" spans="2:10" s="92" customFormat="1" ht="17.25" customHeight="1">
      <c r="B47" s="110"/>
      <c r="C47" s="110"/>
      <c r="D47" s="110"/>
      <c r="E47" s="110"/>
      <c r="F47" s="110"/>
      <c r="G47" s="111"/>
      <c r="H47" s="111"/>
      <c r="I47" s="111"/>
      <c r="J47" s="115"/>
    </row>
  </sheetData>
  <mergeCells count="24">
    <mergeCell ref="B2:C5"/>
    <mergeCell ref="D2:J2"/>
    <mergeCell ref="D3:J3"/>
    <mergeCell ref="D4:J4"/>
    <mergeCell ref="D5:J5"/>
    <mergeCell ref="B6:C6"/>
    <mergeCell ref="D6:J6"/>
    <mergeCell ref="D14:J14"/>
    <mergeCell ref="B15:C15"/>
    <mergeCell ref="D15:J15"/>
    <mergeCell ref="B10:C10"/>
    <mergeCell ref="D10:J10"/>
    <mergeCell ref="B11:C11"/>
    <mergeCell ref="D11:J11"/>
    <mergeCell ref="D12:J12"/>
    <mergeCell ref="D13:J13"/>
    <mergeCell ref="G17:G18"/>
    <mergeCell ref="H17:H18"/>
    <mergeCell ref="B42:J42"/>
    <mergeCell ref="B45:J45"/>
    <mergeCell ref="B17:D17"/>
    <mergeCell ref="I17:J17"/>
    <mergeCell ref="E17:E18"/>
    <mergeCell ref="F17:F1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6836F-CB83-4139-A3DC-84C04A4B36C4}">
  <dimension ref="B1:X47"/>
  <sheetViews>
    <sheetView zoomScale="70" zoomScaleNormal="70" workbookViewId="0">
      <selection activeCell="B6" sqref="B6:C6"/>
    </sheetView>
  </sheetViews>
  <sheetFormatPr defaultColWidth="14.3984375" defaultRowHeight="12.75" customHeight="1"/>
  <cols>
    <col min="1" max="1" width="2.265625" customWidth="1"/>
    <col min="2" max="2" width="7.19921875" customWidth="1"/>
    <col min="3" max="3" width="35.9296875" customWidth="1"/>
    <col min="4" max="4" width="19.19921875" customWidth="1"/>
    <col min="5" max="5" width="28.59765625" customWidth="1"/>
    <col min="6" max="6" width="18.53125" customWidth="1"/>
    <col min="7" max="7" width="29.59765625" customWidth="1"/>
    <col min="8" max="8" width="7.9296875" bestFit="1" customWidth="1"/>
    <col min="9" max="9" width="3.33203125" bestFit="1" customWidth="1"/>
    <col min="10" max="24" width="3.33203125" customWidth="1"/>
    <col min="25" max="25" width="2.33203125" customWidth="1"/>
  </cols>
  <sheetData>
    <row r="1" spans="2:24" s="48" customFormat="1">
      <c r="B1" s="49"/>
      <c r="C1" s="49"/>
      <c r="D1" s="49"/>
      <c r="G1" s="49"/>
      <c r="H1" s="69"/>
    </row>
    <row r="2" spans="2:24" s="50" customFormat="1" ht="15" customHeight="1">
      <c r="B2" s="221"/>
      <c r="C2" s="221"/>
      <c r="D2" s="222" t="s">
        <v>347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</row>
    <row r="3" spans="2:24" s="50" customFormat="1" ht="15" customHeight="1">
      <c r="B3" s="221"/>
      <c r="C3" s="221"/>
      <c r="D3" s="222" t="s">
        <v>320</v>
      </c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</row>
    <row r="4" spans="2:24" s="50" customFormat="1" ht="15" customHeight="1">
      <c r="B4" s="221"/>
      <c r="C4" s="221"/>
      <c r="D4" s="223" t="str">
        <f>IF(D10="","[NAMA KEGIATAN]",D10)</f>
        <v>PELATIHAN MANAJEMEN PROGRAM</v>
      </c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</row>
    <row r="5" spans="2:24" s="50" customFormat="1" ht="15" customHeight="1">
      <c r="B5" s="221"/>
      <c r="C5" s="221"/>
      <c r="D5" s="223" t="str">
        <f>IF(D15="","[WAKTU PELAKSANAAN]",D13&amp;", "&amp;D15)</f>
        <v>SYNERGY, 31 NOPEMBER 2019</v>
      </c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</row>
    <row r="6" spans="2:24" s="51" customFormat="1" ht="9.75" customHeight="1">
      <c r="B6" s="286" t="s">
        <v>348</v>
      </c>
      <c r="C6" s="287"/>
      <c r="D6" s="284" t="s">
        <v>73</v>
      </c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5"/>
    </row>
    <row r="7" spans="2:24" s="48" customFormat="1"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</row>
    <row r="8" spans="2:24" ht="15" customHeight="1">
      <c r="B8" s="282" t="s">
        <v>1</v>
      </c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</row>
    <row r="9" spans="2:24" ht="15" customHeight="1"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</row>
    <row r="10" spans="2:24" ht="15" customHeight="1">
      <c r="B10" s="229" t="s">
        <v>24</v>
      </c>
      <c r="C10" s="230"/>
      <c r="D10" s="258" t="str">
        <f>'Halaman Depan'!D10:G10</f>
        <v>PELATIHAN MANAJEMEN PROGRAM</v>
      </c>
      <c r="E10" s="259"/>
      <c r="F10" s="228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</row>
    <row r="11" spans="2:24" ht="15" customHeight="1">
      <c r="B11" s="231" t="s">
        <v>76</v>
      </c>
      <c r="C11" s="232"/>
      <c r="D11" s="261"/>
      <c r="E11" s="262"/>
      <c r="F11" s="25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</row>
    <row r="12" spans="2:24" ht="15" customHeight="1">
      <c r="B12" s="173"/>
      <c r="C12" s="174" t="s">
        <v>77</v>
      </c>
      <c r="D12" s="258" t="str">
        <f>'Halaman Depan'!D12:G12</f>
        <v>Mentari</v>
      </c>
      <c r="E12" s="259"/>
      <c r="F12" s="228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</row>
    <row r="13" spans="2:24" ht="15" customHeight="1">
      <c r="B13" s="173"/>
      <c r="C13" s="174" t="s">
        <v>78</v>
      </c>
      <c r="D13" s="258" t="str">
        <f>'Halaman Depan'!D13:G13</f>
        <v>SYNERGY</v>
      </c>
      <c r="E13" s="259"/>
      <c r="F13" s="228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</row>
    <row r="14" spans="2:24" ht="29.65" customHeight="1">
      <c r="B14" s="175"/>
      <c r="C14" s="176" t="s">
        <v>80</v>
      </c>
      <c r="D14" s="255" t="str">
        <f>'Halaman Depan'!D14:G14</f>
        <v>Jl. Cikutra Gg. Sukamulya No. 109/142 D, RT 08 RW 09, Kel. Cikutra, Kec. Cibeunying Kidul, Kota Bandung, Jawa Barat 40124</v>
      </c>
      <c r="E14" s="256"/>
      <c r="F14" s="225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</row>
    <row r="15" spans="2:24" ht="15" customHeight="1">
      <c r="B15" s="226" t="s">
        <v>75</v>
      </c>
      <c r="C15" s="227"/>
      <c r="D15" s="258" t="str">
        <f>'Halaman Depan'!D15:G15</f>
        <v>31 NOPEMBER 2019</v>
      </c>
      <c r="E15" s="259"/>
      <c r="F15" s="228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</row>
    <row r="16" spans="2:24" ht="15" customHeight="1">
      <c r="B16" s="283"/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  <c r="X16" s="283"/>
    </row>
    <row r="17" spans="2:24" s="90" customFormat="1" ht="17.25" customHeight="1">
      <c r="B17" s="292" t="s">
        <v>25</v>
      </c>
      <c r="C17" s="295" t="s">
        <v>314</v>
      </c>
      <c r="D17" s="291" t="s">
        <v>321</v>
      </c>
      <c r="E17" s="291"/>
      <c r="F17" s="291"/>
      <c r="G17" s="291"/>
      <c r="H17" s="195" t="s">
        <v>326</v>
      </c>
      <c r="I17" s="279">
        <v>2019</v>
      </c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80"/>
    </row>
    <row r="18" spans="2:24" s="90" customFormat="1" ht="17.25" customHeight="1">
      <c r="B18" s="293"/>
      <c r="C18" s="296"/>
      <c r="D18" s="270" t="s">
        <v>322</v>
      </c>
      <c r="E18" s="279" t="s">
        <v>316</v>
      </c>
      <c r="F18" s="280"/>
      <c r="G18" s="270" t="s">
        <v>325</v>
      </c>
      <c r="H18" s="192" t="s">
        <v>327</v>
      </c>
      <c r="I18" s="279" t="s">
        <v>332</v>
      </c>
      <c r="J18" s="298"/>
      <c r="K18" s="298"/>
      <c r="L18" s="280"/>
      <c r="M18" s="279" t="s">
        <v>332</v>
      </c>
      <c r="N18" s="298"/>
      <c r="O18" s="298"/>
      <c r="P18" s="280"/>
      <c r="Q18" s="279" t="s">
        <v>332</v>
      </c>
      <c r="R18" s="298"/>
      <c r="S18" s="298"/>
      <c r="T18" s="280"/>
      <c r="U18" s="279" t="s">
        <v>332</v>
      </c>
      <c r="V18" s="298"/>
      <c r="W18" s="298"/>
      <c r="X18" s="280"/>
    </row>
    <row r="19" spans="2:24" s="90" customFormat="1" ht="17.25" customHeight="1">
      <c r="B19" s="294"/>
      <c r="C19" s="297"/>
      <c r="D19" s="271"/>
      <c r="E19" s="191" t="s">
        <v>323</v>
      </c>
      <c r="F19" s="191" t="s">
        <v>324</v>
      </c>
      <c r="G19" s="271"/>
      <c r="H19" s="192" t="s">
        <v>328</v>
      </c>
      <c r="I19" s="192" t="s">
        <v>217</v>
      </c>
      <c r="J19" s="192" t="s">
        <v>329</v>
      </c>
      <c r="K19" s="192" t="s">
        <v>330</v>
      </c>
      <c r="L19" s="192" t="s">
        <v>331</v>
      </c>
      <c r="M19" s="192" t="s">
        <v>217</v>
      </c>
      <c r="N19" s="192" t="s">
        <v>329</v>
      </c>
      <c r="O19" s="192" t="s">
        <v>330</v>
      </c>
      <c r="P19" s="192" t="s">
        <v>331</v>
      </c>
      <c r="Q19" s="192" t="s">
        <v>217</v>
      </c>
      <c r="R19" s="192" t="s">
        <v>329</v>
      </c>
      <c r="S19" s="192" t="s">
        <v>330</v>
      </c>
      <c r="T19" s="192" t="s">
        <v>331</v>
      </c>
      <c r="U19" s="192" t="s">
        <v>217</v>
      </c>
      <c r="V19" s="192" t="s">
        <v>329</v>
      </c>
      <c r="W19" s="192" t="s">
        <v>330</v>
      </c>
      <c r="X19" s="192" t="s">
        <v>331</v>
      </c>
    </row>
    <row r="20" spans="2:24" s="91" customFormat="1" ht="17.25" customHeight="1">
      <c r="B20" s="193" t="s">
        <v>86</v>
      </c>
      <c r="C20" s="193" t="s">
        <v>87</v>
      </c>
      <c r="D20" s="193" t="s">
        <v>88</v>
      </c>
      <c r="E20" s="193" t="s">
        <v>89</v>
      </c>
      <c r="F20" s="193" t="s">
        <v>90</v>
      </c>
      <c r="G20" s="193" t="s">
        <v>91</v>
      </c>
      <c r="H20" s="288" t="s">
        <v>147</v>
      </c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90"/>
    </row>
    <row r="21" spans="2:24" s="92" customFormat="1" ht="17.25" customHeight="1">
      <c r="B21" s="98"/>
      <c r="C21" s="99"/>
      <c r="D21" s="98"/>
      <c r="E21" s="98"/>
      <c r="F21" s="98"/>
      <c r="G21" s="100"/>
      <c r="H21" s="101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</row>
    <row r="22" spans="2:24" s="92" customFormat="1" ht="17.25" customHeight="1">
      <c r="B22" s="73"/>
      <c r="C22" s="74"/>
      <c r="D22" s="73"/>
      <c r="E22" s="73"/>
      <c r="F22" s="73"/>
      <c r="G22" s="75"/>
      <c r="H22" s="76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</row>
    <row r="23" spans="2:24" s="92" customFormat="1" ht="17.25" customHeight="1">
      <c r="B23" s="73"/>
      <c r="C23" s="74"/>
      <c r="D23" s="73"/>
      <c r="E23" s="73"/>
      <c r="F23" s="73"/>
      <c r="G23" s="75"/>
      <c r="H23" s="76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</row>
    <row r="24" spans="2:24" s="92" customFormat="1" ht="17.25" customHeight="1">
      <c r="B24" s="73"/>
      <c r="C24" s="74"/>
      <c r="D24" s="73"/>
      <c r="E24" s="73"/>
      <c r="F24" s="73"/>
      <c r="G24" s="75"/>
      <c r="H24" s="76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</row>
    <row r="25" spans="2:24" s="92" customFormat="1" ht="17.25" customHeight="1">
      <c r="B25" s="73"/>
      <c r="C25" s="74"/>
      <c r="D25" s="73"/>
      <c r="E25" s="73"/>
      <c r="F25" s="73"/>
      <c r="G25" s="75"/>
      <c r="H25" s="76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</row>
    <row r="26" spans="2:24" s="92" customFormat="1" ht="17.25" customHeight="1">
      <c r="B26" s="73"/>
      <c r="C26" s="74"/>
      <c r="D26" s="73"/>
      <c r="E26" s="73"/>
      <c r="F26" s="73"/>
      <c r="G26" s="75"/>
      <c r="H26" s="76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</row>
    <row r="27" spans="2:24" s="92" customFormat="1" ht="17.25" customHeight="1">
      <c r="B27" s="73"/>
      <c r="C27" s="74"/>
      <c r="D27" s="73"/>
      <c r="E27" s="73"/>
      <c r="F27" s="73"/>
      <c r="G27" s="75"/>
      <c r="H27" s="76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</row>
    <row r="28" spans="2:24" s="92" customFormat="1" ht="17.25" customHeight="1">
      <c r="B28" s="73"/>
      <c r="C28" s="74"/>
      <c r="D28" s="73"/>
      <c r="E28" s="73"/>
      <c r="F28" s="73"/>
      <c r="G28" s="75"/>
      <c r="H28" s="76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</row>
    <row r="29" spans="2:24" s="92" customFormat="1" ht="17.25" customHeight="1">
      <c r="B29" s="73"/>
      <c r="C29" s="74"/>
      <c r="D29" s="73"/>
      <c r="E29" s="73"/>
      <c r="F29" s="73"/>
      <c r="G29" s="75"/>
      <c r="H29" s="76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</row>
    <row r="30" spans="2:24" s="92" customFormat="1" ht="17.25" customHeight="1">
      <c r="B30" s="73"/>
      <c r="C30" s="74"/>
      <c r="D30" s="73"/>
      <c r="E30" s="73"/>
      <c r="F30" s="73"/>
      <c r="G30" s="75"/>
      <c r="H30" s="76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</row>
    <row r="31" spans="2:24" s="92" customFormat="1" ht="17.25" customHeight="1">
      <c r="B31" s="73"/>
      <c r="C31" s="74"/>
      <c r="D31" s="73"/>
      <c r="E31" s="73"/>
      <c r="F31" s="73"/>
      <c r="G31" s="75"/>
      <c r="H31" s="76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</row>
    <row r="32" spans="2:24" s="92" customFormat="1" ht="17.25" customHeight="1">
      <c r="B32" s="73"/>
      <c r="C32" s="74"/>
      <c r="D32" s="73"/>
      <c r="E32" s="73"/>
      <c r="F32" s="73"/>
      <c r="G32" s="75"/>
      <c r="H32" s="76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</row>
    <row r="33" spans="2:24" s="92" customFormat="1" ht="17.25" customHeight="1">
      <c r="B33" s="73"/>
      <c r="C33" s="74"/>
      <c r="D33" s="73"/>
      <c r="E33" s="73"/>
      <c r="F33" s="73"/>
      <c r="G33" s="75"/>
      <c r="H33" s="76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</row>
    <row r="34" spans="2:24" s="92" customFormat="1" ht="17.25" customHeight="1">
      <c r="B34" s="73"/>
      <c r="C34" s="74"/>
      <c r="D34" s="73"/>
      <c r="E34" s="73"/>
      <c r="F34" s="73"/>
      <c r="G34" s="75"/>
      <c r="H34" s="76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</row>
    <row r="35" spans="2:24" s="92" customFormat="1" ht="17.25" customHeight="1">
      <c r="B35" s="73"/>
      <c r="C35" s="74"/>
      <c r="D35" s="73"/>
      <c r="E35" s="73"/>
      <c r="F35" s="73"/>
      <c r="G35" s="75"/>
      <c r="H35" s="76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</row>
    <row r="36" spans="2:24" s="92" customFormat="1" ht="17.25" customHeight="1">
      <c r="B36" s="73"/>
      <c r="C36" s="74"/>
      <c r="D36" s="73"/>
      <c r="E36" s="73"/>
      <c r="F36" s="73"/>
      <c r="G36" s="75"/>
      <c r="H36" s="76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</row>
    <row r="37" spans="2:24" s="92" customFormat="1" ht="17.25" customHeight="1">
      <c r="B37" s="73"/>
      <c r="C37" s="74"/>
      <c r="D37" s="73"/>
      <c r="E37" s="73"/>
      <c r="F37" s="73"/>
      <c r="G37" s="75"/>
      <c r="H37" s="76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</row>
    <row r="38" spans="2:24" s="92" customFormat="1" ht="17.25" customHeight="1">
      <c r="B38" s="73"/>
      <c r="C38" s="74"/>
      <c r="D38" s="73"/>
      <c r="E38" s="73"/>
      <c r="F38" s="73"/>
      <c r="G38" s="75"/>
      <c r="H38" s="76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</row>
    <row r="39" spans="2:24" s="92" customFormat="1" ht="17.25" customHeight="1">
      <c r="B39" s="73"/>
      <c r="C39" s="74"/>
      <c r="D39" s="73"/>
      <c r="E39" s="73"/>
      <c r="F39" s="73"/>
      <c r="G39" s="75"/>
      <c r="H39" s="76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</row>
    <row r="40" spans="2:24" s="92" customFormat="1" ht="17.25" customHeight="1">
      <c r="B40" s="73"/>
      <c r="C40" s="74"/>
      <c r="D40" s="73"/>
      <c r="E40" s="73"/>
      <c r="F40" s="73"/>
      <c r="G40" s="75"/>
      <c r="H40" s="76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</row>
    <row r="41" spans="2:24" s="92" customFormat="1" ht="17.25" customHeight="1">
      <c r="B41" s="73"/>
      <c r="C41" s="74"/>
      <c r="D41" s="73"/>
      <c r="E41" s="73"/>
      <c r="F41" s="73"/>
      <c r="G41" s="75"/>
      <c r="H41" s="76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</row>
    <row r="42" spans="2:24" s="92" customFormat="1" ht="17.25" customHeight="1">
      <c r="B42" s="104"/>
      <c r="C42" s="105"/>
      <c r="D42" s="104"/>
      <c r="E42" s="104"/>
      <c r="F42" s="104"/>
      <c r="G42" s="106"/>
      <c r="H42" s="107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</row>
    <row r="43" spans="2:24" s="92" customFormat="1" ht="17.25" customHeight="1">
      <c r="B43" s="110"/>
      <c r="C43" s="110"/>
      <c r="D43" s="110"/>
      <c r="E43" s="110"/>
      <c r="F43" s="110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</row>
    <row r="44" spans="2:24" s="92" customFormat="1" ht="17.25" customHeight="1">
      <c r="B44" s="81" t="s">
        <v>32</v>
      </c>
      <c r="C44" s="112"/>
      <c r="D44" s="110"/>
      <c r="E44" s="110"/>
      <c r="F44" s="110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</row>
    <row r="45" spans="2:24" s="92" customFormat="1" ht="106.15" customHeight="1">
      <c r="B45" s="275"/>
      <c r="C45" s="275"/>
      <c r="D45" s="27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</row>
    <row r="46" spans="2:24" s="92" customFormat="1" ht="17.25" customHeight="1">
      <c r="B46" s="110"/>
      <c r="C46" s="110"/>
      <c r="D46" s="113"/>
      <c r="E46" s="113"/>
      <c r="F46" s="113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</row>
    <row r="47" spans="2:24" s="92" customFormat="1" ht="17.25" customHeight="1">
      <c r="B47" s="110"/>
      <c r="C47" s="110"/>
      <c r="D47" s="110"/>
      <c r="E47" s="110"/>
      <c r="F47" s="110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</row>
  </sheetData>
  <mergeCells count="33">
    <mergeCell ref="H20:X20"/>
    <mergeCell ref="B45:X45"/>
    <mergeCell ref="D17:G17"/>
    <mergeCell ref="E18:F18"/>
    <mergeCell ref="B17:B19"/>
    <mergeCell ref="C17:C19"/>
    <mergeCell ref="D18:D19"/>
    <mergeCell ref="G18:G19"/>
    <mergeCell ref="I18:L18"/>
    <mergeCell ref="M18:P18"/>
    <mergeCell ref="Q18:T18"/>
    <mergeCell ref="U18:X18"/>
    <mergeCell ref="I17:X17"/>
    <mergeCell ref="B2:C5"/>
    <mergeCell ref="D2:X2"/>
    <mergeCell ref="D3:X3"/>
    <mergeCell ref="D4:X4"/>
    <mergeCell ref="D5:X5"/>
    <mergeCell ref="B7:X7"/>
    <mergeCell ref="B8:X8"/>
    <mergeCell ref="B9:X9"/>
    <mergeCell ref="B16:X16"/>
    <mergeCell ref="D6:X6"/>
    <mergeCell ref="B6:C6"/>
    <mergeCell ref="D14:X14"/>
    <mergeCell ref="B15:C15"/>
    <mergeCell ref="D15:X15"/>
    <mergeCell ref="B10:C10"/>
    <mergeCell ref="D10:X10"/>
    <mergeCell ref="B11:C11"/>
    <mergeCell ref="D11:X11"/>
    <mergeCell ref="D12:X12"/>
    <mergeCell ref="D13:X1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7C62E-8EF3-435F-A11E-726734EC64F6}">
  <dimension ref="B1:I39"/>
  <sheetViews>
    <sheetView workbookViewId="0">
      <selection activeCell="B6" sqref="B6:C6"/>
    </sheetView>
  </sheetViews>
  <sheetFormatPr defaultColWidth="14.3984375" defaultRowHeight="12.75"/>
  <cols>
    <col min="1" max="1" width="2.265625" customWidth="1"/>
    <col min="2" max="2" width="5.86328125" customWidth="1"/>
    <col min="3" max="3" width="25.86328125" customWidth="1"/>
    <col min="4" max="4" width="13.265625" customWidth="1"/>
    <col min="5" max="6" width="25.86328125" customWidth="1"/>
    <col min="7" max="7" width="19" bestFit="1" customWidth="1"/>
    <col min="8" max="8" width="15.46484375" customWidth="1"/>
    <col min="9" max="9" width="27.19921875" customWidth="1"/>
    <col min="10" max="10" width="2.33203125" customWidth="1"/>
  </cols>
  <sheetData>
    <row r="1" spans="2:9" s="48" customFormat="1">
      <c r="B1" s="49"/>
      <c r="C1" s="49"/>
      <c r="D1" s="49"/>
      <c r="E1" s="49"/>
      <c r="F1" s="49"/>
      <c r="H1" s="49"/>
      <c r="I1" s="69"/>
    </row>
    <row r="2" spans="2:9" s="50" customFormat="1" ht="15">
      <c r="B2" s="239"/>
      <c r="C2" s="240"/>
      <c r="D2" s="245" t="s">
        <v>347</v>
      </c>
      <c r="E2" s="246"/>
      <c r="F2" s="246"/>
      <c r="G2" s="246"/>
      <c r="H2" s="246"/>
      <c r="I2" s="247"/>
    </row>
    <row r="3" spans="2:9" s="50" customFormat="1" ht="15">
      <c r="B3" s="241"/>
      <c r="C3" s="242"/>
      <c r="D3" s="245" t="s">
        <v>237</v>
      </c>
      <c r="E3" s="246"/>
      <c r="F3" s="246"/>
      <c r="G3" s="246"/>
      <c r="H3" s="246"/>
      <c r="I3" s="247"/>
    </row>
    <row r="4" spans="2:9" s="50" customFormat="1" ht="15">
      <c r="B4" s="241"/>
      <c r="C4" s="242"/>
      <c r="D4" s="248" t="str">
        <f>IF(D10="","[NAMA KEGIATAN]",D10)</f>
        <v>PELATIHAN MANAJEMEN PROGRAM</v>
      </c>
      <c r="E4" s="249"/>
      <c r="F4" s="249"/>
      <c r="G4" s="249"/>
      <c r="H4" s="249"/>
      <c r="I4" s="250"/>
    </row>
    <row r="5" spans="2:9" s="50" customFormat="1" ht="15">
      <c r="B5" s="243"/>
      <c r="C5" s="244"/>
      <c r="D5" s="248" t="str">
        <f>IF(D15="","[WAKTU PELAKSANAAN]",D13&amp;", "&amp;D15)</f>
        <v>SYNERGY, 31 NOPEMBER 2019</v>
      </c>
      <c r="E5" s="249"/>
      <c r="F5" s="249"/>
      <c r="G5" s="249"/>
      <c r="H5" s="249"/>
      <c r="I5" s="250"/>
    </row>
    <row r="6" spans="2:9" s="51" customFormat="1" ht="9.75" customHeight="1">
      <c r="B6" s="299" t="s">
        <v>348</v>
      </c>
      <c r="C6" s="300"/>
      <c r="D6" s="236" t="s">
        <v>73</v>
      </c>
      <c r="E6" s="237"/>
      <c r="F6" s="237"/>
      <c r="G6" s="237"/>
      <c r="H6" s="237"/>
      <c r="I6" s="238"/>
    </row>
    <row r="7" spans="2:9" s="48" customFormat="1">
      <c r="B7" s="301"/>
      <c r="C7" s="301"/>
      <c r="D7" s="301"/>
      <c r="E7" s="301"/>
      <c r="F7" s="301"/>
      <c r="G7" s="301"/>
      <c r="H7" s="301"/>
      <c r="I7" s="301"/>
    </row>
    <row r="8" spans="2:9" ht="14.25">
      <c r="B8" s="302" t="s">
        <v>1</v>
      </c>
      <c r="C8" s="302"/>
      <c r="D8" s="302"/>
      <c r="E8" s="302"/>
      <c r="F8" s="302"/>
      <c r="G8" s="302"/>
      <c r="H8" s="302"/>
      <c r="I8" s="302"/>
    </row>
    <row r="9" spans="2:9">
      <c r="B9" s="301"/>
      <c r="C9" s="301"/>
      <c r="D9" s="301"/>
      <c r="E9" s="301"/>
      <c r="F9" s="301"/>
      <c r="G9" s="301"/>
      <c r="H9" s="301"/>
      <c r="I9" s="301"/>
    </row>
    <row r="10" spans="2:9" ht="14.25">
      <c r="B10" s="229" t="s">
        <v>24</v>
      </c>
      <c r="C10" s="230"/>
      <c r="D10" s="258" t="str">
        <f>'Halaman Depan'!D10:G10</f>
        <v>PELATIHAN MANAJEMEN PROGRAM</v>
      </c>
      <c r="E10" s="259"/>
      <c r="F10" s="259"/>
      <c r="G10" s="259"/>
      <c r="H10" s="259"/>
      <c r="I10" s="260"/>
    </row>
    <row r="11" spans="2:9" ht="14.25">
      <c r="B11" s="229" t="s">
        <v>76</v>
      </c>
      <c r="C11" s="230"/>
      <c r="D11" s="261"/>
      <c r="E11" s="262"/>
      <c r="F11" s="262"/>
      <c r="G11" s="262"/>
      <c r="H11" s="262"/>
      <c r="I11" s="263"/>
    </row>
    <row r="12" spans="2:9" ht="14.25">
      <c r="B12" s="177"/>
      <c r="C12" s="186" t="s">
        <v>77</v>
      </c>
      <c r="D12" s="258" t="str">
        <f>'Halaman Depan'!D12:G12</f>
        <v>Mentari</v>
      </c>
      <c r="E12" s="259"/>
      <c r="F12" s="259"/>
      <c r="G12" s="259"/>
      <c r="H12" s="259"/>
      <c r="I12" s="260"/>
    </row>
    <row r="13" spans="2:9" ht="14.25">
      <c r="B13" s="179"/>
      <c r="C13" s="186" t="s">
        <v>78</v>
      </c>
      <c r="D13" s="258" t="str">
        <f>'Halaman Depan'!D13:G13</f>
        <v>SYNERGY</v>
      </c>
      <c r="E13" s="259"/>
      <c r="F13" s="259"/>
      <c r="G13" s="259"/>
      <c r="H13" s="259"/>
      <c r="I13" s="260"/>
    </row>
    <row r="14" spans="2:9" ht="28.9" customHeight="1">
      <c r="B14" s="180"/>
      <c r="C14" s="187" t="s">
        <v>80</v>
      </c>
      <c r="D14" s="255" t="str">
        <f>'Halaman Depan'!D14:G14</f>
        <v>Jl. Cikutra Gg. Sukamulya No. 109/142 D, RT 08 RW 09, Kel. Cikutra, Kec. Cibeunying Kidul, Kota Bandung, Jawa Barat 40124</v>
      </c>
      <c r="E14" s="256"/>
      <c r="F14" s="256"/>
      <c r="G14" s="256"/>
      <c r="H14" s="256"/>
      <c r="I14" s="257"/>
    </row>
    <row r="15" spans="2:9" ht="14.25">
      <c r="B15" s="229" t="s">
        <v>75</v>
      </c>
      <c r="C15" s="230"/>
      <c r="D15" s="258" t="str">
        <f>'Halaman Depan'!D15:G15</f>
        <v>31 NOPEMBER 2019</v>
      </c>
      <c r="E15" s="259"/>
      <c r="F15" s="259"/>
      <c r="G15" s="259"/>
      <c r="H15" s="259"/>
      <c r="I15" s="260"/>
    </row>
    <row r="16" spans="2:9">
      <c r="B16" s="301"/>
      <c r="C16" s="301"/>
      <c r="D16" s="301"/>
      <c r="E16" s="301"/>
      <c r="F16" s="301"/>
      <c r="G16" s="301"/>
      <c r="H16" s="301"/>
      <c r="I16" s="301"/>
    </row>
    <row r="17" spans="2:9" ht="14.25">
      <c r="B17" s="167" t="s">
        <v>25</v>
      </c>
      <c r="C17" s="168" t="s">
        <v>312</v>
      </c>
      <c r="D17" s="306" t="s">
        <v>319</v>
      </c>
      <c r="E17" s="307"/>
      <c r="F17" s="308"/>
      <c r="G17" s="169" t="s">
        <v>139</v>
      </c>
      <c r="H17" s="169" t="s">
        <v>155</v>
      </c>
      <c r="I17" s="169" t="s">
        <v>154</v>
      </c>
    </row>
    <row r="18" spans="2:9" ht="14.25">
      <c r="B18" s="167"/>
      <c r="C18" s="168"/>
      <c r="D18" s="167" t="s">
        <v>317</v>
      </c>
      <c r="E18" s="167" t="s">
        <v>318</v>
      </c>
      <c r="F18" s="167" t="s">
        <v>314</v>
      </c>
      <c r="G18" s="169"/>
      <c r="H18" s="169"/>
      <c r="I18" s="169"/>
    </row>
    <row r="19" spans="2:9" s="62" customFormat="1" ht="14.25">
      <c r="B19" s="170" t="s">
        <v>86</v>
      </c>
      <c r="C19" s="171" t="s">
        <v>87</v>
      </c>
      <c r="D19" s="303" t="s">
        <v>88</v>
      </c>
      <c r="E19" s="304"/>
      <c r="F19" s="305"/>
      <c r="G19" s="172" t="s">
        <v>89</v>
      </c>
      <c r="H19" s="172" t="s">
        <v>90</v>
      </c>
      <c r="I19" s="172" t="s">
        <v>91</v>
      </c>
    </row>
    <row r="20" spans="2:9" ht="14.25">
      <c r="B20" s="196" t="s">
        <v>313</v>
      </c>
      <c r="C20" s="197"/>
      <c r="D20" s="198"/>
      <c r="E20" s="198"/>
      <c r="F20" s="198"/>
      <c r="G20" s="199"/>
      <c r="H20" s="200"/>
      <c r="I20" s="175"/>
    </row>
    <row r="21" spans="2:9" ht="14.25">
      <c r="B21" s="23">
        <v>1</v>
      </c>
      <c r="C21" s="27"/>
      <c r="D21" s="21"/>
      <c r="E21" s="21"/>
      <c r="F21" s="21"/>
      <c r="G21" s="28"/>
      <c r="H21" s="118" t="s">
        <v>156</v>
      </c>
      <c r="I21" s="59"/>
    </row>
    <row r="22" spans="2:9" ht="14.25">
      <c r="B22" s="23">
        <v>2</v>
      </c>
      <c r="C22" s="27"/>
      <c r="D22" s="21"/>
      <c r="E22" s="21"/>
      <c r="F22" s="21"/>
      <c r="G22" s="28"/>
      <c r="H22" s="118" t="s">
        <v>156</v>
      </c>
      <c r="I22" s="59"/>
    </row>
    <row r="23" spans="2:9" ht="14.25">
      <c r="B23" s="23">
        <v>3</v>
      </c>
      <c r="C23" s="22"/>
      <c r="D23" s="21"/>
      <c r="E23" s="21"/>
      <c r="F23" s="21"/>
      <c r="G23" s="24"/>
      <c r="H23" s="118" t="s">
        <v>156</v>
      </c>
      <c r="I23" s="59"/>
    </row>
    <row r="24" spans="2:9" ht="14.25">
      <c r="B24" s="23">
        <v>4</v>
      </c>
      <c r="C24" s="27"/>
      <c r="D24" s="21"/>
      <c r="E24" s="21"/>
      <c r="F24" s="21"/>
      <c r="G24" s="24"/>
      <c r="H24" s="118" t="s">
        <v>156</v>
      </c>
      <c r="I24" s="59"/>
    </row>
    <row r="25" spans="2:9" ht="14.25">
      <c r="B25" s="23"/>
      <c r="C25" s="27"/>
      <c r="D25" s="21"/>
      <c r="E25" s="21"/>
      <c r="F25" s="21"/>
      <c r="G25" s="24"/>
      <c r="H25" s="118" t="s">
        <v>156</v>
      </c>
      <c r="I25" s="59"/>
    </row>
    <row r="26" spans="2:9" s="126" customFormat="1" ht="14.25">
      <c r="B26" s="201" t="s">
        <v>315</v>
      </c>
      <c r="C26" s="202"/>
      <c r="D26" s="203"/>
      <c r="E26" s="203"/>
      <c r="F26" s="203"/>
      <c r="G26" s="204"/>
      <c r="H26" s="204"/>
      <c r="I26" s="205"/>
    </row>
    <row r="27" spans="2:9" ht="14.25">
      <c r="B27" s="23">
        <v>1</v>
      </c>
      <c r="C27" s="27"/>
      <c r="D27" s="21"/>
      <c r="E27" s="21"/>
      <c r="F27" s="21"/>
      <c r="G27" s="24"/>
      <c r="H27" s="118" t="s">
        <v>156</v>
      </c>
      <c r="I27" s="59"/>
    </row>
    <row r="28" spans="2:9" ht="14.25">
      <c r="B28" s="23">
        <v>2</v>
      </c>
      <c r="C28" s="27"/>
      <c r="D28" s="21"/>
      <c r="E28" s="21"/>
      <c r="F28" s="21"/>
      <c r="G28" s="24"/>
      <c r="H28" s="118" t="s">
        <v>156</v>
      </c>
      <c r="I28" s="59"/>
    </row>
    <row r="29" spans="2:9" ht="14.25">
      <c r="B29" s="23">
        <v>3</v>
      </c>
      <c r="C29" s="14"/>
      <c r="D29" s="21"/>
      <c r="E29" s="15"/>
      <c r="F29" s="15"/>
      <c r="G29" s="16"/>
      <c r="H29" s="118" t="s">
        <v>156</v>
      </c>
      <c r="I29" s="59"/>
    </row>
    <row r="30" spans="2:9" ht="14.25">
      <c r="B30" s="23">
        <v>4</v>
      </c>
      <c r="C30" s="18"/>
      <c r="D30" s="21"/>
      <c r="E30" s="19"/>
      <c r="F30" s="19"/>
      <c r="G30" s="20"/>
      <c r="H30" s="118" t="s">
        <v>156</v>
      </c>
      <c r="I30" s="59"/>
    </row>
    <row r="31" spans="2:9" ht="14.25">
      <c r="B31" s="23"/>
      <c r="C31" s="27"/>
      <c r="D31" s="21"/>
      <c r="E31" s="21"/>
      <c r="F31" s="21"/>
      <c r="G31" s="28"/>
      <c r="H31" s="118" t="s">
        <v>156</v>
      </c>
      <c r="I31" s="59"/>
    </row>
    <row r="32" spans="2:9" ht="14.25">
      <c r="B32" s="34"/>
      <c r="C32" s="35"/>
      <c r="D32" s="36"/>
      <c r="E32" s="36"/>
      <c r="F32" s="36"/>
      <c r="G32" s="37"/>
      <c r="H32" s="47"/>
      <c r="I32" s="119"/>
    </row>
    <row r="33" spans="2:9" ht="14.25">
      <c r="B33" s="38" t="s">
        <v>71</v>
      </c>
      <c r="C33" s="39"/>
      <c r="D33" s="40"/>
      <c r="E33" s="40"/>
      <c r="F33" s="40"/>
      <c r="G33" s="1"/>
      <c r="H33" s="40"/>
      <c r="I33" s="41"/>
    </row>
    <row r="34" spans="2:9" ht="14.25">
      <c r="B34" s="42"/>
      <c r="C34" s="43"/>
      <c r="D34" s="41"/>
      <c r="E34" s="41"/>
      <c r="F34" s="41"/>
      <c r="G34" s="44"/>
      <c r="H34" s="41"/>
      <c r="I34" s="45"/>
    </row>
    <row r="35" spans="2:9" ht="14.25">
      <c r="B35" s="10"/>
      <c r="C35" s="11"/>
      <c r="D35" s="45"/>
      <c r="E35" s="45"/>
      <c r="F35" s="45"/>
      <c r="G35" s="46"/>
      <c r="H35" s="45"/>
      <c r="I35" s="45"/>
    </row>
    <row r="36" spans="2:9" ht="14.25">
      <c r="B36" s="10"/>
      <c r="C36" s="11"/>
      <c r="D36" s="45"/>
      <c r="E36" s="45"/>
      <c r="F36" s="45"/>
      <c r="G36" s="46"/>
      <c r="H36" s="45"/>
      <c r="I36" s="45"/>
    </row>
    <row r="37" spans="2:9" ht="14.25">
      <c r="B37" s="10"/>
      <c r="C37" s="11"/>
      <c r="D37" s="45"/>
      <c r="E37" s="45"/>
      <c r="F37" s="45"/>
      <c r="G37" s="46"/>
      <c r="H37" s="45"/>
      <c r="I37" s="45"/>
    </row>
    <row r="38" spans="2:9" ht="14.25">
      <c r="B38" s="10"/>
      <c r="C38" s="11"/>
      <c r="D38" s="45"/>
      <c r="E38" s="45"/>
      <c r="F38" s="45"/>
      <c r="G38" s="46"/>
      <c r="H38" s="45"/>
      <c r="I38" s="45"/>
    </row>
    <row r="39" spans="2:9" ht="14.25">
      <c r="B39" s="10"/>
      <c r="C39" s="11"/>
      <c r="D39" s="45"/>
      <c r="E39" s="45"/>
      <c r="F39" s="45"/>
      <c r="G39" s="46"/>
      <c r="H39" s="45"/>
      <c r="I39" s="47" t="s">
        <v>72</v>
      </c>
    </row>
  </sheetData>
  <mergeCells count="22">
    <mergeCell ref="D19:F19"/>
    <mergeCell ref="B10:C10"/>
    <mergeCell ref="B11:C11"/>
    <mergeCell ref="B15:C15"/>
    <mergeCell ref="D17:F17"/>
    <mergeCell ref="D15:I15"/>
    <mergeCell ref="D14:I14"/>
    <mergeCell ref="D13:I13"/>
    <mergeCell ref="D12:I12"/>
    <mergeCell ref="D11:I11"/>
    <mergeCell ref="D10:I10"/>
    <mergeCell ref="B16:I16"/>
    <mergeCell ref="B2:C5"/>
    <mergeCell ref="D2:I2"/>
    <mergeCell ref="D3:I3"/>
    <mergeCell ref="D4:I4"/>
    <mergeCell ref="D5:I5"/>
    <mergeCell ref="B6:C6"/>
    <mergeCell ref="D6:I6"/>
    <mergeCell ref="B7:I7"/>
    <mergeCell ref="B9:I9"/>
    <mergeCell ref="B8:I8"/>
  </mergeCells>
  <dataValidations count="2">
    <dataValidation type="list" allowBlank="1" showInputMessage="1" showErrorMessage="1" sqref="H27:H31 H21:H25" xr:uid="{2905BC57-C7F6-47AC-9A26-6D680BDEDE3F}">
      <formula1>"&lt;Pilih Status&gt;, Lengkap, Kurang, Belum Tersedia"</formula1>
    </dataValidation>
    <dataValidation type="list" allowBlank="1" showInputMessage="1" showErrorMessage="1" sqref="D21:D25 D27:D31" xr:uid="{0D7E62C2-5EFF-455A-9B31-C2B85852A0E1}">
      <formula1>"&lt;Pilih Nama Hari&gt;, Senin, Selasa, Rabu, Kamis, Jumat, Sabtu, Minggu"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3E460C7D044F47BD949DA188784102" ma:contentTypeVersion="13" ma:contentTypeDescription="Create a new document." ma:contentTypeScope="" ma:versionID="4cd2527d0a0e9457aa3e8d110b0b56b7">
  <xsd:schema xmlns:xsd="http://www.w3.org/2001/XMLSchema" xmlns:xs="http://www.w3.org/2001/XMLSchema" xmlns:p="http://schemas.microsoft.com/office/2006/metadata/properties" xmlns:ns2="380f814e-0c43-456d-8c5d-0508a49db96b" xmlns:ns3="25ef0088-7f5f-4101-b8f0-ed0d0131398b" targetNamespace="http://schemas.microsoft.com/office/2006/metadata/properties" ma:root="true" ma:fieldsID="bc6b8a9a03e8412bdf09c3be7f4b7727" ns2:_="" ns3:_="">
    <xsd:import namespace="380f814e-0c43-456d-8c5d-0508a49db96b"/>
    <xsd:import namespace="25ef0088-7f5f-4101-b8f0-ed0d013139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f814e-0c43-456d-8c5d-0508a49db9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ef0088-7f5f-4101-b8f0-ed0d0131398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5ef0088-7f5f-4101-b8f0-ed0d0131398b">
      <UserInfo>
        <DisplayName/>
        <AccountId xsi:nil="true"/>
        <AccountType/>
      </UserInfo>
    </SharedWithUsers>
    <MediaLengthInSeconds xmlns="380f814e-0c43-456d-8c5d-0508a49db96b" xsi:nil="true"/>
  </documentManagement>
</p:properties>
</file>

<file path=customXml/itemProps1.xml><?xml version="1.0" encoding="utf-8"?>
<ds:datastoreItem xmlns:ds="http://schemas.openxmlformats.org/officeDocument/2006/customXml" ds:itemID="{9ABAA5C2-F5C5-474F-9BFA-F9014EF0F0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f814e-0c43-456d-8c5d-0508a49db96b"/>
    <ds:schemaRef ds:uri="25ef0088-7f5f-4101-b8f0-ed0d013139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113745-F0E8-4832-BC9C-67BE2893F0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80483E-9455-4969-AC8F-0ABC1B3ACE27}">
  <ds:schemaRefs>
    <ds:schemaRef ds:uri="http://schemas.microsoft.com/office/2006/metadata/properties"/>
    <ds:schemaRef ds:uri="http://schemas.microsoft.com/office/infopath/2007/PartnerControls"/>
    <ds:schemaRef ds:uri="25ef0088-7f5f-4101-b8f0-ed0d0131398b"/>
    <ds:schemaRef ds:uri="380f814e-0c43-456d-8c5d-0508a49db9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Halaman Depan</vt:lpstr>
      <vt:lpstr>Proses Internal</vt:lpstr>
      <vt:lpstr>Struktur Kepanitiaan</vt:lpstr>
      <vt:lpstr>Susunan Panitia</vt:lpstr>
      <vt:lpstr>Daftar Periksa</vt:lpstr>
      <vt:lpstr>Kerangka Acuan Kegiatan</vt:lpstr>
      <vt:lpstr>Agenda</vt:lpstr>
      <vt:lpstr>Waktu Pelaksanaan</vt:lpstr>
      <vt:lpstr>Daftar Bahan &amp; Alat</vt:lpstr>
      <vt:lpstr>Rencana Anggaran Biaya</vt:lpstr>
      <vt:lpstr>Daftar Pemangku Kepentingan</vt:lpstr>
      <vt:lpstr>Daftar Kehadiran</vt:lpstr>
      <vt:lpstr>Uji Awal - Akhir</vt:lpstr>
      <vt:lpstr>Catatan Pertemuan</vt:lpstr>
      <vt:lpstr>Laporan Kegiatan</vt:lpstr>
      <vt:lpstr>Daftar Isu &amp; Rencana Mitigasi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widiyarti dardjono</cp:lastModifiedBy>
  <dcterms:modified xsi:type="dcterms:W3CDTF">2022-06-27T16:57:07Z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0x010100A83E460C7D044F47BD949DA188784102</vt:lpwstr>
  </property>
  <property fmtid="{D5CDD505-2E9C-101B-9397-08002B2CF9AE}" pid="3" name="Order">
    <vt:r8>4889900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